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856" activeTab="0"/>
  </bookViews>
  <sheets>
    <sheet name="Grupp" sheetId="1" r:id="rId1"/>
    <sheet name="Adress" sheetId="2" r:id="rId2"/>
  </sheets>
  <definedNames/>
  <calcPr fullCalcOnLoad="1"/>
</workbook>
</file>

<file path=xl/sharedStrings.xml><?xml version="1.0" encoding="utf-8"?>
<sst xmlns="http://schemas.openxmlformats.org/spreadsheetml/2006/main" count="1568" uniqueCount="896">
  <si>
    <t>Agnes</t>
  </si>
  <si>
    <t>Asplund</t>
  </si>
  <si>
    <t>Hektor</t>
  </si>
  <si>
    <t>Anders</t>
  </si>
  <si>
    <t>Hall</t>
  </si>
  <si>
    <t>Nissar</t>
  </si>
  <si>
    <t>Anna</t>
  </si>
  <si>
    <t>Nordlund</t>
  </si>
  <si>
    <t>Brandhorst</t>
  </si>
  <si>
    <t>Dahlgren-Rosén</t>
  </si>
  <si>
    <t>Knutes</t>
  </si>
  <si>
    <t>Refors</t>
  </si>
  <si>
    <t>Torbiörnsson</t>
  </si>
  <si>
    <t>Anna-Kajsa</t>
  </si>
  <si>
    <t>Ström</t>
  </si>
  <si>
    <t>Anna-Lena</t>
  </si>
  <si>
    <t>Costermans</t>
  </si>
  <si>
    <t>Holmberg</t>
  </si>
  <si>
    <t>Anneke</t>
  </si>
  <si>
    <t>Hald Björgum</t>
  </si>
  <si>
    <t>Sundvall</t>
  </si>
  <si>
    <t>Henriksson</t>
  </si>
  <si>
    <t>Astrid</t>
  </si>
  <si>
    <t>Axel</t>
  </si>
  <si>
    <t>Mattsson</t>
  </si>
  <si>
    <t>Bengt</t>
  </si>
  <si>
    <t>Nilsson</t>
  </si>
  <si>
    <t>Birgitta</t>
  </si>
  <si>
    <t>Björn</t>
  </si>
  <si>
    <t>Nyqvist</t>
  </si>
  <si>
    <t>Sundström</t>
  </si>
  <si>
    <t>Bo</t>
  </si>
  <si>
    <t>Andersson</t>
  </si>
  <si>
    <t>Camilla</t>
  </si>
  <si>
    <t>Carin</t>
  </si>
  <si>
    <t>Rosén</t>
  </si>
  <si>
    <t>Törnblom</t>
  </si>
  <si>
    <t xml:space="preserve">Carina </t>
  </si>
  <si>
    <t>Christer</t>
  </si>
  <si>
    <t>Karlsson</t>
  </si>
  <si>
    <t>Christian</t>
  </si>
  <si>
    <t>Kollberg</t>
  </si>
  <si>
    <t>Dan</t>
  </si>
  <si>
    <t>Wester</t>
  </si>
  <si>
    <t>David</t>
  </si>
  <si>
    <t>A Skantze</t>
  </si>
  <si>
    <t>Bejbom</t>
  </si>
  <si>
    <t>Björelind</t>
  </si>
  <si>
    <t>Diana</t>
  </si>
  <si>
    <t>Alexandroff</t>
  </si>
  <si>
    <t>Dora</t>
  </si>
  <si>
    <t>Szerencsi</t>
  </si>
  <si>
    <t>Timan</t>
  </si>
  <si>
    <t>Skäringer</t>
  </si>
  <si>
    <t>Elin</t>
  </si>
  <si>
    <t>Hemmyr Skantze</t>
  </si>
  <si>
    <t>Ellen</t>
  </si>
  <si>
    <t>Jansson</t>
  </si>
  <si>
    <t>Ellika</t>
  </si>
  <si>
    <t>Agriwill</t>
  </si>
  <si>
    <t>Elsa</t>
  </si>
  <si>
    <t>Holmström</t>
  </si>
  <si>
    <t>Emil</t>
  </si>
  <si>
    <t>Wipp</t>
  </si>
  <si>
    <t>Emma</t>
  </si>
  <si>
    <t>Erik</t>
  </si>
  <si>
    <t>Amberg</t>
  </si>
  <si>
    <t>Boström</t>
  </si>
  <si>
    <t>Wiberg</t>
  </si>
  <si>
    <t>Espen</t>
  </si>
  <si>
    <t>Weltzien</t>
  </si>
  <si>
    <t>Eva</t>
  </si>
  <si>
    <t>Fredrik</t>
  </si>
  <si>
    <t>Trahn</t>
  </si>
  <si>
    <t>Gunilla</t>
  </si>
  <si>
    <t>Kreiss</t>
  </si>
  <si>
    <t>Gustav</t>
  </si>
  <si>
    <t>Grandin</t>
  </si>
  <si>
    <t>Göran</t>
  </si>
  <si>
    <t>Hanna</t>
  </si>
  <si>
    <t>Sabelström</t>
  </si>
  <si>
    <t>Harald</t>
  </si>
  <si>
    <t>Stjernström</t>
  </si>
  <si>
    <t>Knutes Nyqvist</t>
  </si>
  <si>
    <t>Helene</t>
  </si>
  <si>
    <t>Östling-Mattsson</t>
  </si>
  <si>
    <t>Hilda</t>
  </si>
  <si>
    <t>Hugo</t>
  </si>
  <si>
    <t>Ida</t>
  </si>
  <si>
    <t>Ingjerd</t>
  </si>
  <si>
    <t>Myhre</t>
  </si>
  <si>
    <t>Norén</t>
  </si>
  <si>
    <t>Jan-Erik</t>
  </si>
  <si>
    <t>Jenny</t>
  </si>
  <si>
    <t>Söderberg</t>
  </si>
  <si>
    <t>Johan</t>
  </si>
  <si>
    <t>Johanna</t>
  </si>
  <si>
    <t>Jonas</t>
  </si>
  <si>
    <t>Sandström</t>
  </si>
  <si>
    <t>Karolin</t>
  </si>
  <si>
    <t>Ohlsson</t>
  </si>
  <si>
    <t>Kerstin</t>
  </si>
  <si>
    <t>Fredriksson</t>
  </si>
  <si>
    <t>Andrée</t>
  </si>
  <si>
    <t>Kristina</t>
  </si>
  <si>
    <t>Ljungdahl</t>
  </si>
  <si>
    <t>Osterling</t>
  </si>
  <si>
    <t>Lars</t>
  </si>
  <si>
    <t>Englund</t>
  </si>
  <si>
    <t>Leif</t>
  </si>
  <si>
    <t>Lundin</t>
  </si>
  <si>
    <t>Lena</t>
  </si>
  <si>
    <t>Jåfs</t>
  </si>
  <si>
    <t>Kard</t>
  </si>
  <si>
    <t>Linda</t>
  </si>
  <si>
    <t>Ruthström</t>
  </si>
  <si>
    <t>Spjut-Asplund</t>
  </si>
  <si>
    <t>Martinsson</t>
  </si>
  <si>
    <t>Louise</t>
  </si>
  <si>
    <t>Magnus</t>
  </si>
  <si>
    <t>Ericson</t>
  </si>
  <si>
    <t>Malin</t>
  </si>
  <si>
    <t>Samuelsson</t>
  </si>
  <si>
    <t>Frändén</t>
  </si>
  <si>
    <t>Maria</t>
  </si>
  <si>
    <t>Nimvik</t>
  </si>
  <si>
    <t>Martin</t>
  </si>
  <si>
    <t>Härberg</t>
  </si>
  <si>
    <t>Matilda</t>
  </si>
  <si>
    <t>Mats</t>
  </si>
  <si>
    <t>Nordbrøden</t>
  </si>
  <si>
    <t>Mattias</t>
  </si>
  <si>
    <t>Millinger</t>
  </si>
  <si>
    <t>Max</t>
  </si>
  <si>
    <t>Maya</t>
  </si>
  <si>
    <t>Kastlander</t>
  </si>
  <si>
    <t>Michael</t>
  </si>
  <si>
    <t>Stern</t>
  </si>
  <si>
    <t xml:space="preserve">Mikael </t>
  </si>
  <si>
    <t>Moa</t>
  </si>
  <si>
    <t>Alesved</t>
  </si>
  <si>
    <t>My</t>
  </si>
  <si>
    <t>Heinrup</t>
  </si>
  <si>
    <t>Måns</t>
  </si>
  <si>
    <t>Antman Debels</t>
  </si>
  <si>
    <t>Nancy</t>
  </si>
  <si>
    <t>Nora</t>
  </si>
  <si>
    <t>Ola</t>
  </si>
  <si>
    <t>Olle</t>
  </si>
  <si>
    <t>Jorinder</t>
  </si>
  <si>
    <t>Oscar</t>
  </si>
  <si>
    <t>Per</t>
  </si>
  <si>
    <t>Per-Anders</t>
  </si>
  <si>
    <t>Östling</t>
  </si>
  <si>
    <t>Peter</t>
  </si>
  <si>
    <t>Hemmyr</t>
  </si>
  <si>
    <t>Höglund</t>
  </si>
  <si>
    <t>Petter</t>
  </si>
  <si>
    <t>Pia</t>
  </si>
  <si>
    <t>Nybo</t>
  </si>
  <si>
    <t>Riggan</t>
  </si>
  <si>
    <t>Robert</t>
  </si>
  <si>
    <t>Hanning</t>
  </si>
  <si>
    <t>Sandin</t>
  </si>
  <si>
    <t>Rolf</t>
  </si>
  <si>
    <t>Ljungkvist</t>
  </si>
  <si>
    <t>Sara</t>
  </si>
  <si>
    <t>Shane</t>
  </si>
  <si>
    <t>Chaplin</t>
  </si>
  <si>
    <t>Sofia</t>
  </si>
  <si>
    <t>Erséus</t>
  </si>
  <si>
    <t>Sofie</t>
  </si>
  <si>
    <t>Stefan</t>
  </si>
  <si>
    <t>Sundell</t>
  </si>
  <si>
    <t>Stina</t>
  </si>
  <si>
    <t>Wilhelmson</t>
  </si>
  <si>
    <t>Tomas</t>
  </si>
  <si>
    <t>Tommy</t>
  </si>
  <si>
    <t>Fornander</t>
  </si>
  <si>
    <t>Gustafsson</t>
  </si>
  <si>
    <t>Tyra</t>
  </si>
  <si>
    <t>Alm</t>
  </si>
  <si>
    <t>Ulla-Britta</t>
  </si>
  <si>
    <t>Victor</t>
  </si>
  <si>
    <t>Ylva</t>
  </si>
  <si>
    <t>Åsa</t>
  </si>
  <si>
    <t>Sekretariat</t>
  </si>
  <si>
    <t>Speaker</t>
  </si>
  <si>
    <t>Cyklist</t>
  </si>
  <si>
    <t>Lindell</t>
  </si>
  <si>
    <t>Wallin</t>
  </si>
  <si>
    <t>Laila</t>
  </si>
  <si>
    <t>Landberg</t>
  </si>
  <si>
    <t>Hagwall</t>
  </si>
  <si>
    <t xml:space="preserve">Evy </t>
  </si>
  <si>
    <t>Ekström</t>
  </si>
  <si>
    <t>Karl</t>
  </si>
  <si>
    <t>Jörgen</t>
  </si>
  <si>
    <t>Kiiskinen</t>
  </si>
  <si>
    <t>Ingrid</t>
  </si>
  <si>
    <t>Marie</t>
  </si>
  <si>
    <t>Anneli</t>
  </si>
  <si>
    <t xml:space="preserve">Isa </t>
  </si>
  <si>
    <t>Helena</t>
  </si>
  <si>
    <t>Roland</t>
  </si>
  <si>
    <t>Suomalainen</t>
  </si>
  <si>
    <t>Gentz</t>
  </si>
  <si>
    <t>Start</t>
  </si>
  <si>
    <t>Grupp 5</t>
  </si>
  <si>
    <t>Grupp 4</t>
  </si>
  <si>
    <t>Grupp 6-7</t>
  </si>
  <si>
    <t>Deltagarkuvert</t>
  </si>
  <si>
    <t>Grupp 3</t>
  </si>
  <si>
    <t>Grupp 9</t>
  </si>
  <si>
    <t>Grupp 8</t>
  </si>
  <si>
    <t>Grupp 2</t>
  </si>
  <si>
    <t>Väskor</t>
  </si>
  <si>
    <t>Vätska Hammarby</t>
  </si>
  <si>
    <t>Grupp 10</t>
  </si>
  <si>
    <t>Transport</t>
  </si>
  <si>
    <t>CG</t>
  </si>
  <si>
    <t>Utlämning Team Sportia</t>
  </si>
  <si>
    <t>Speaker Peter Hemmyr</t>
  </si>
  <si>
    <t>Banan grupp 2 Anna Brandhorst</t>
  </si>
  <si>
    <t>Banan grupp 4 Anders Asplund</t>
  </si>
  <si>
    <t>Banan grupp 5 Matts Andrée</t>
  </si>
  <si>
    <t>Banan Grupp 6-7 Gustav Grandin</t>
  </si>
  <si>
    <t>Banan Grupp 8 Sofie Höglund</t>
  </si>
  <si>
    <t>Banan Grupp 9 Love Alm</t>
  </si>
  <si>
    <t>Information Järla Orientering Fredrik Brandhorst</t>
  </si>
  <si>
    <t>Väskinlämning Kristina Osterling</t>
  </si>
  <si>
    <t>Station Hammarbybacken Peter Wipp</t>
  </si>
  <si>
    <t>Cyklister David Skantze</t>
  </si>
  <si>
    <t>Behov antal</t>
  </si>
  <si>
    <t>Tilldelat antal</t>
  </si>
  <si>
    <t>AA kompis 2</t>
  </si>
  <si>
    <t xml:space="preserve">Emelie </t>
  </si>
  <si>
    <t>Bergman</t>
  </si>
  <si>
    <t>Eriksson</t>
  </si>
  <si>
    <t>Cullberg</t>
  </si>
  <si>
    <t>Ann</t>
  </si>
  <si>
    <t>Hellman</t>
  </si>
  <si>
    <t>Tävlingsledning</t>
  </si>
  <si>
    <t>Monica</t>
  </si>
  <si>
    <t>Sjukvård Tommy Fornander</t>
  </si>
  <si>
    <t>Henric</t>
  </si>
  <si>
    <t>Carlsson</t>
  </si>
  <si>
    <t>Gissen</t>
  </si>
  <si>
    <t>Grupp 5 Huvudfunktionär</t>
  </si>
  <si>
    <t>Stationansvarig Hammarby</t>
  </si>
  <si>
    <t>Lilla + Vätska Hammarby</t>
  </si>
  <si>
    <t>Grupp 2 Huvudfunktionär</t>
  </si>
  <si>
    <t>Gruvloppet Mattias Millinger</t>
  </si>
  <si>
    <t>Start + Grupp 9</t>
  </si>
  <si>
    <t>Grupp 10 Huvudfunktionär</t>
  </si>
  <si>
    <t>Lilla + Grupp 6-7</t>
  </si>
  <si>
    <t>Lilla + Grupp 9</t>
  </si>
  <si>
    <t>Lilla + Grupp 1</t>
  </si>
  <si>
    <t>Info Huvudfunktionär</t>
  </si>
  <si>
    <t>Tävingsledning</t>
  </si>
  <si>
    <t>Grupp 6-7 Huvudfunktionär</t>
  </si>
  <si>
    <t>Sjukvård</t>
  </si>
  <si>
    <t>Lilla + Grupp 8</t>
  </si>
  <si>
    <t>Björck</t>
  </si>
  <si>
    <t>Dahlgren Rosén</t>
  </si>
  <si>
    <t>Morten</t>
  </si>
  <si>
    <t>Jarvis Westergård</t>
  </si>
  <si>
    <t>Oskar</t>
  </si>
  <si>
    <t>Holger</t>
  </si>
  <si>
    <t>Deltagarkuvert Elin Hemmyr Skantze</t>
  </si>
  <si>
    <t>Lilla Sicklaloppet Banan Sofia Lauri</t>
  </si>
  <si>
    <t>Elliot</t>
  </si>
  <si>
    <t>Love</t>
  </si>
  <si>
    <t>Alvar</t>
  </si>
  <si>
    <t>Trojenborg</t>
  </si>
  <si>
    <t>Platt</t>
  </si>
  <si>
    <t>Wetterling</t>
  </si>
  <si>
    <t>Klingenberg</t>
  </si>
  <si>
    <t>Gustaf</t>
  </si>
  <si>
    <t>Kohr</t>
  </si>
  <si>
    <t>Jeanette</t>
  </si>
  <si>
    <t>Arvidsson</t>
  </si>
  <si>
    <t>Joar</t>
  </si>
  <si>
    <t>Josefin</t>
  </si>
  <si>
    <t>Persson</t>
  </si>
  <si>
    <t>Julia</t>
  </si>
  <si>
    <t>Lauri</t>
  </si>
  <si>
    <t>Nicander</t>
  </si>
  <si>
    <t>Lina</t>
  </si>
  <si>
    <t>Blomqvist</t>
  </si>
  <si>
    <t>Lisa</t>
  </si>
  <si>
    <t>Södergren</t>
  </si>
  <si>
    <t>Mathias</t>
  </si>
  <si>
    <t>Myrefelt Norlinger</t>
  </si>
  <si>
    <t>Nina</t>
  </si>
  <si>
    <t>Oliver</t>
  </si>
  <si>
    <t>Peder</t>
  </si>
  <si>
    <t>Kock</t>
  </si>
  <si>
    <t>Lembre</t>
  </si>
  <si>
    <t>Petrina</t>
  </si>
  <si>
    <t>Ragnar</t>
  </si>
  <si>
    <t>Lindgren</t>
  </si>
  <si>
    <t>Rasmus</t>
  </si>
  <si>
    <t>Thrane Hansen</t>
  </si>
  <si>
    <t>Sjökvist</t>
  </si>
  <si>
    <t>Vincent</t>
  </si>
  <si>
    <t>Helleberg</t>
  </si>
  <si>
    <t>Åsvor</t>
  </si>
  <si>
    <t>Brynnel</t>
  </si>
  <si>
    <t>Vän</t>
  </si>
  <si>
    <t>SM Gruvloppsansvarig</t>
  </si>
  <si>
    <t>SM Affischer</t>
  </si>
  <si>
    <t>Ansvarig Lilla Sicklaloppet</t>
  </si>
  <si>
    <t xml:space="preserve">Stationsansvarig Sickla Strand </t>
  </si>
  <si>
    <t>Station Sickla Strand Jörgen Kard</t>
  </si>
  <si>
    <t>Huvudfunktionär Mål</t>
  </si>
  <si>
    <t>Huvudfunktionär Sjukvård</t>
  </si>
  <si>
    <t>Mårten</t>
  </si>
  <si>
    <t>Kempe</t>
  </si>
  <si>
    <t>Nummerlappar Stefan Sundell</t>
  </si>
  <si>
    <t>Alex</t>
  </si>
  <si>
    <t>Teklemariam</t>
  </si>
  <si>
    <t>Arenan Thomas Björelind/Leif M</t>
  </si>
  <si>
    <t>Haraldsson</t>
  </si>
  <si>
    <t>Banan Grupp 10 Bo Andersson /Rolf Karlsson</t>
  </si>
  <si>
    <t>Banan Grupp 3 Leif Lundin</t>
  </si>
  <si>
    <t>Start Martin Härberg</t>
  </si>
  <si>
    <t>Mål + KM-skyltar m Peter S</t>
  </si>
  <si>
    <t>KM-skyltar, reklamvepor + Mål</t>
  </si>
  <si>
    <t xml:space="preserve">Kalle </t>
  </si>
  <si>
    <t>Transporter Göran Andersson</t>
  </si>
  <si>
    <t>Marianne</t>
  </si>
  <si>
    <t>Nils-Erik</t>
  </si>
  <si>
    <t>Rudehill Sundell</t>
  </si>
  <si>
    <t>Speaker Hammarby</t>
  </si>
  <si>
    <t>Mål Jenny Söderberg/Anna-Lena Costermans</t>
  </si>
  <si>
    <t>Priseranskaffning Josefin Persson</t>
  </si>
  <si>
    <t>Huvudfunktionär Målprodukt</t>
  </si>
  <si>
    <t>Ludvig</t>
  </si>
  <si>
    <t>Sandahl</t>
  </si>
  <si>
    <t>Nummerlappar+grupp 2</t>
  </si>
  <si>
    <t>Bemanning 2013</t>
  </si>
  <si>
    <t>Doras vän (ev)</t>
  </si>
  <si>
    <t>säkra - ja</t>
  </si>
  <si>
    <t>sm/bortrest</t>
  </si>
  <si>
    <t>HLR kompetens</t>
  </si>
  <si>
    <t>Arena (ej lörd) + Hammarby</t>
  </si>
  <si>
    <t>Arena + speakerstöd</t>
  </si>
  <si>
    <t>Huvudfunktionär grupp 3 + arena lö</t>
  </si>
  <si>
    <t>Grupp 4 Huvudfunktionär</t>
  </si>
  <si>
    <t>Sekretariat Dan Wester/Direktanm Erik W</t>
  </si>
  <si>
    <t>nummerlappar + mål</t>
  </si>
  <si>
    <t>Direktanmälan + Grupp 2</t>
  </si>
  <si>
    <t>Direktanmälan + mål</t>
  </si>
  <si>
    <t>Grupp 8 (med Isa Ljungdahl)</t>
  </si>
  <si>
    <t>SM Deltagarkuvert</t>
  </si>
  <si>
    <t>SM Deltagarkuvert Huvudfuntionär</t>
  </si>
  <si>
    <t>Prisutdelning</t>
  </si>
  <si>
    <t>Gruvlopp grupp 2 Huvudfunktionär</t>
  </si>
  <si>
    <t>Gruvlopp grupp 3 Huvudfunktionär</t>
  </si>
  <si>
    <t>Gruvlopp grupp 1 Huvudfunktionär</t>
  </si>
  <si>
    <t>Deltog 2013, ej medlem</t>
  </si>
  <si>
    <t>Robert Hanning Grupp 1</t>
  </si>
  <si>
    <t>Christian Kollberg Grupp 2</t>
  </si>
  <si>
    <t>Mathias Hall Grupp 3</t>
  </si>
  <si>
    <t>Ass. Startchef</t>
  </si>
  <si>
    <t>Lilla + grupp 6-7</t>
  </si>
  <si>
    <t>Arena + grupp 6-7</t>
  </si>
  <si>
    <t>Grupp 8 (med Alex Teklemariam)</t>
  </si>
  <si>
    <t>Start + Gruvloppet</t>
  </si>
  <si>
    <t>Start + Grupp 10</t>
  </si>
  <si>
    <t>Gruvloppet + Mål</t>
  </si>
  <si>
    <t>Vätska Hammarbybacken</t>
  </si>
  <si>
    <t>Vätska Sickla strand Huvudfunk</t>
  </si>
  <si>
    <t>Väskor huvudansvarig</t>
  </si>
  <si>
    <t>Grupp 2 + Mål</t>
  </si>
  <si>
    <t>Grupp 3 + Mål</t>
  </si>
  <si>
    <t xml:space="preserve"> Grupp 9 Huvudfunktionär</t>
  </si>
  <si>
    <t>Startchef + Speaker</t>
  </si>
  <si>
    <t>Direktanm + Grupp 9</t>
  </si>
  <si>
    <t>Nummerlappar + Grupp 2</t>
  </si>
  <si>
    <t>Vätska Sickla strand</t>
  </si>
  <si>
    <t>SM Deltagarkuvert + ev Start</t>
  </si>
  <si>
    <t>Arena + Grupp 6-7</t>
  </si>
  <si>
    <t>Gruvloppet + Grupp 10</t>
  </si>
  <si>
    <t>Lilla + Grupp 2</t>
  </si>
  <si>
    <t>HLR Grupp 8</t>
  </si>
  <si>
    <t>Arena+grupp 10 Huvudfunk</t>
  </si>
  <si>
    <t>Grupp 8 Huvudfunktionär</t>
  </si>
  <si>
    <t>Tävlingsledning + info</t>
  </si>
  <si>
    <t>Arenan Huvudfunktionär</t>
  </si>
  <si>
    <t>Gruvloppet + grupp 10</t>
  </si>
  <si>
    <t>Cykel Huvudfunktionär</t>
  </si>
  <si>
    <t xml:space="preserve">Magnus </t>
  </si>
  <si>
    <t xml:space="preserve">McPheat </t>
  </si>
  <si>
    <t>Lilla +Grupp 2</t>
  </si>
  <si>
    <t>Springer gruvloppet först + Grupp 4</t>
  </si>
  <si>
    <t>Huvudfunktionär nummerlappar + Mål</t>
  </si>
  <si>
    <t>Robin</t>
  </si>
  <si>
    <t>Mao</t>
  </si>
  <si>
    <t>Cykel</t>
  </si>
  <si>
    <t>Hammarby</t>
  </si>
  <si>
    <t>Sickla Strand</t>
  </si>
  <si>
    <t>Lilla + Grupp 4</t>
  </si>
  <si>
    <t>Arena + Grupp 4</t>
  </si>
  <si>
    <t>Arena + Grupp 2</t>
  </si>
  <si>
    <t>Lilla+ Grupp 4</t>
  </si>
  <si>
    <t>Direktanmälan + Gruvloppet</t>
  </si>
  <si>
    <t>Lilo</t>
  </si>
  <si>
    <t>Nummerlappar + grupp 1</t>
  </si>
  <si>
    <t>Sponsorer</t>
  </si>
  <si>
    <t>Arena + start</t>
  </si>
  <si>
    <t>Under 18 år</t>
  </si>
  <si>
    <t xml:space="preserve">Matts </t>
  </si>
  <si>
    <t>Arena + grupp 2 + funktionärstillsättning</t>
  </si>
  <si>
    <t>Healey</t>
  </si>
  <si>
    <t xml:space="preserve">Elinor </t>
  </si>
  <si>
    <t>Nordqvist</t>
  </si>
  <si>
    <t xml:space="preserve">Hans </t>
  </si>
  <si>
    <t>ja</t>
  </si>
  <si>
    <t>nej</t>
  </si>
  <si>
    <t>070 - 587 23 05</t>
  </si>
  <si>
    <t>anders.asplund@coor.com</t>
  </si>
  <si>
    <t/>
  </si>
  <si>
    <t>+46706889570</t>
  </si>
  <si>
    <t>agnes.hektor@telia.com</t>
  </si>
  <si>
    <t>07306798065</t>
  </si>
  <si>
    <t>isa.ljungdahl@hotmail.se</t>
  </si>
  <si>
    <t>+46722528958</t>
  </si>
  <si>
    <t>almajuhlin@gmail.com</t>
  </si>
  <si>
    <t>+46706007321</t>
  </si>
  <si>
    <t>asvor.brynnel@coor.com</t>
  </si>
  <si>
    <t>anders.trojenborg@gov.se</t>
  </si>
  <si>
    <t>070-604 46 06</t>
  </si>
  <si>
    <t>anders.nissar@stockholmsidrotten.se</t>
  </si>
  <si>
    <t>a.nissar@bredband2.com</t>
  </si>
  <si>
    <t>070-5456219</t>
  </si>
  <si>
    <t>anders.platt@gmail.com</t>
  </si>
  <si>
    <t>+46722002775</t>
  </si>
  <si>
    <t>ann.hellman@se.transport.bombardier.com</t>
  </si>
  <si>
    <t>+46703779290</t>
  </si>
  <si>
    <t>anna.brandhorst@se.atlascopco.com</t>
  </si>
  <si>
    <t>+460857034328</t>
  </si>
  <si>
    <t>rosdalen@hotmail.se</t>
  </si>
  <si>
    <t>+46739899211</t>
  </si>
  <si>
    <t>anna.knutes@hotmail.com</t>
  </si>
  <si>
    <t>0707 652679</t>
  </si>
  <si>
    <t>maria.nordlund@mnd.su.se</t>
  </si>
  <si>
    <t>0731-505921</t>
  </si>
  <si>
    <t>anna.refors@hotmail.com</t>
  </si>
  <si>
    <t>070-3445473</t>
  </si>
  <si>
    <t>087157626@bredband.net</t>
  </si>
  <si>
    <t>+46705713040</t>
  </si>
  <si>
    <t>annalena.costermans@gmail.com</t>
  </si>
  <si>
    <t>ankiholmberg@live.se</t>
  </si>
  <si>
    <t>0725481406</t>
  </si>
  <si>
    <t>Anneke@haldbjorgum.no</t>
  </si>
  <si>
    <t>+46 76 858 53 80</t>
  </si>
  <si>
    <t>astrid_99@hotmail.com</t>
  </si>
  <si>
    <t>0703461082</t>
  </si>
  <si>
    <t>axel_m_89@hotmail.com</t>
  </si>
  <si>
    <t>+46 70 777 20 11</t>
  </si>
  <si>
    <t>birgitta.henriksson@nacka.se</t>
  </si>
  <si>
    <t>0730 - 71 16 53</t>
  </si>
  <si>
    <t>bjorn.nyqvist@gmail.com</t>
  </si>
  <si>
    <t>0703-160260</t>
  </si>
  <si>
    <t>boandersson3@gmail.com</t>
  </si>
  <si>
    <t>0708-76 54 10</t>
  </si>
  <si>
    <t>ca.nyqvist@gmail.com</t>
  </si>
  <si>
    <t>0739378940</t>
  </si>
  <si>
    <t>rosdalen@3mail.se</t>
  </si>
  <si>
    <t>jonsson.karlsson@comhem.se</t>
  </si>
  <si>
    <t>christer.karlsson@rf.se</t>
  </si>
  <si>
    <t>076 - 854 81 00</t>
  </si>
  <si>
    <t>christian.kollberg@gmail.com</t>
  </si>
  <si>
    <t>073 - 37 277 13</t>
  </si>
  <si>
    <t>dan@wester.se</t>
  </si>
  <si>
    <t>0706-071612</t>
  </si>
  <si>
    <t>david.skantze@oxyma.se</t>
  </si>
  <si>
    <t>+46705958993</t>
  </si>
  <si>
    <t>david_bejbom@hotmail.com</t>
  </si>
  <si>
    <t>David_bj96@hotmail.com</t>
  </si>
  <si>
    <t>+46733478712</t>
  </si>
  <si>
    <t>davidbreadmaker@gmail.com</t>
  </si>
  <si>
    <t>+46761769962</t>
  </si>
  <si>
    <t>szerencsi.dori@gmail.com</t>
  </si>
  <si>
    <t>+46706331612</t>
  </si>
  <si>
    <t>elin.skantze@gmail.com</t>
  </si>
  <si>
    <t>+46708199562</t>
  </si>
  <si>
    <t>elinor.nordquist@nacka.se</t>
  </si>
  <si>
    <t>ellen.jansson@hotmail.com</t>
  </si>
  <si>
    <t>073-838 44 45</t>
  </si>
  <si>
    <t>ellika.nyqvist@gmail.com</t>
  </si>
  <si>
    <t>+46704978825</t>
  </si>
  <si>
    <t>agriwill@hotmail.com</t>
  </si>
  <si>
    <t>+46703753795</t>
  </si>
  <si>
    <t>073 7766569</t>
  </si>
  <si>
    <t>jansson.elsa@gmail.com</t>
  </si>
  <si>
    <t>073-964 41 53</t>
  </si>
  <si>
    <t>emehol@kth.se</t>
  </si>
  <si>
    <t>emillauri@gmail.com</t>
  </si>
  <si>
    <t>0705259051</t>
  </si>
  <si>
    <t>Emil.wipp@telia.com</t>
  </si>
  <si>
    <t>+4529675962</t>
  </si>
  <si>
    <t>emmacklingenberg@gmail.com</t>
  </si>
  <si>
    <t>+46763457499</t>
  </si>
  <si>
    <t>emma.sundvall@gmail.com</t>
  </si>
  <si>
    <t>0731-610610</t>
  </si>
  <si>
    <t>erik.andersson1982@gmail.com</t>
  </si>
  <si>
    <t>+46070-5327766</t>
  </si>
  <si>
    <t>fambostrom@bredband2.com</t>
  </si>
  <si>
    <t>+46738356990</t>
  </si>
  <si>
    <t>erikbrand@live.se</t>
  </si>
  <si>
    <t>+46730540561</t>
  </si>
  <si>
    <t>emattsson86@gmail.com</t>
  </si>
  <si>
    <t>070 567 47 52</t>
  </si>
  <si>
    <t>erik.wiberg@nacka.se</t>
  </si>
  <si>
    <t>+46762133730</t>
  </si>
  <si>
    <t>espenhw1@gmail.com</t>
  </si>
  <si>
    <t>+467083033398</t>
  </si>
  <si>
    <t>ehagwall@gmail.com</t>
  </si>
  <si>
    <t>+46705428976</t>
  </si>
  <si>
    <t>fredrik@intrac.se</t>
  </si>
  <si>
    <t>+46709136796</t>
  </si>
  <si>
    <t>fredrik.trahn@friidrott.se</t>
  </si>
  <si>
    <t>070-7925699</t>
  </si>
  <si>
    <t>gunilla.kreiss@it.uu.se</t>
  </si>
  <si>
    <t>0739887883</t>
  </si>
  <si>
    <t>gustaf.ericson@tele2.se</t>
  </si>
  <si>
    <t>070-343 39 68</t>
  </si>
  <si>
    <t>gustav.grandin@metoc.se</t>
  </si>
  <si>
    <t>070-8651312</t>
  </si>
  <si>
    <t>goran.andersson@kartverkstan.se</t>
  </si>
  <si>
    <t>hsabelstrom@hotmail.com</t>
  </si>
  <si>
    <t>0733-299376</t>
  </si>
  <si>
    <t>hansholmberg@hotmail.com</t>
  </si>
  <si>
    <t>+46 70 732 04 88</t>
  </si>
  <si>
    <t>harald-henriksson@hotmail.com</t>
  </si>
  <si>
    <t>+46736853758</t>
  </si>
  <si>
    <t>h.knutes@gmail.com</t>
  </si>
  <si>
    <t>073-023 45 78</t>
  </si>
  <si>
    <t>helene.mattsson@bredband.net</t>
  </si>
  <si>
    <t>0706536197</t>
  </si>
  <si>
    <t>henke.carlsson@telia.com</t>
  </si>
  <si>
    <t>+46708851073</t>
  </si>
  <si>
    <t>henrik.darth@jernhusen.eu</t>
  </si>
  <si>
    <t>0768173868</t>
  </si>
  <si>
    <t>hilda_mattsson@hotmail.com</t>
  </si>
  <si>
    <t>0720119332</t>
  </si>
  <si>
    <t>ho.kohr@gmail.com</t>
  </si>
  <si>
    <t>0764215040</t>
  </si>
  <si>
    <t>jarvis.w@gmail.com</t>
  </si>
  <si>
    <t>i_myhre@hotmail.com</t>
  </si>
  <si>
    <t>0733183922</t>
  </si>
  <si>
    <t>greven@hotmail.com</t>
  </si>
  <si>
    <t>070-3702353</t>
  </si>
  <si>
    <t>jan.olof.noren@bredband.net</t>
  </si>
  <si>
    <t>0705834579</t>
  </si>
  <si>
    <t>janerik.wiberg@ownit.nu</t>
  </si>
  <si>
    <t>076-9458064</t>
  </si>
  <si>
    <t>jeanettejobb@hotmail.com</t>
  </si>
  <si>
    <t>070-0470919</t>
  </si>
  <si>
    <t>jennhogl@hotmail.com</t>
  </si>
  <si>
    <t>+46733503034</t>
  </si>
  <si>
    <t>jenny.soderberg@yahoo.com</t>
  </si>
  <si>
    <t>0730551727</t>
  </si>
  <si>
    <t>joar.soderberg@telia.com</t>
  </si>
  <si>
    <t>070-7274949</t>
  </si>
  <si>
    <t>joel2@bonetmail.com</t>
  </si>
  <si>
    <t>0705945405</t>
  </si>
  <si>
    <t>johan.gentz@gmail.com</t>
  </si>
  <si>
    <t>+46737-857290</t>
  </si>
  <si>
    <t>roffek2002@yahoo.se</t>
  </si>
  <si>
    <t>johanna.brolin.juhlin@nacka.se</t>
  </si>
  <si>
    <t>+46705569482</t>
  </si>
  <si>
    <t>johanna.sundstrom@se.aga.com</t>
  </si>
  <si>
    <t>jonas89jonas@hotmail.com</t>
  </si>
  <si>
    <t>070-280 45 08</t>
  </si>
  <si>
    <t>josefin.ellen.persson@gmail.com</t>
  </si>
  <si>
    <t>+46730688901</t>
  </si>
  <si>
    <t>julialauri@hotmail.com</t>
  </si>
  <si>
    <t>+46 707607779</t>
  </si>
  <si>
    <t>jorgenmail@hotmail.com</t>
  </si>
  <si>
    <t>070 607 73 78</t>
  </si>
  <si>
    <t>ljungdahl@fatabur.se</t>
  </si>
  <si>
    <t>+46739775751</t>
  </si>
  <si>
    <t>karro.ohlsson@hotmail.com</t>
  </si>
  <si>
    <t>+46736992569</t>
  </si>
  <si>
    <t>sofie.hoglund22@gmail.com</t>
  </si>
  <si>
    <t>kerstinamberg@hotmail.com</t>
  </si>
  <si>
    <t>073-9660194</t>
  </si>
  <si>
    <t>kerstinfredriksson@yahoo.com</t>
  </si>
  <si>
    <t>717 90 93</t>
  </si>
  <si>
    <t>kerstin-sandstrom@swipnet.se</t>
  </si>
  <si>
    <t>Klara</t>
  </si>
  <si>
    <t>+460707126979</t>
  </si>
  <si>
    <t>0708-745838</t>
  </si>
  <si>
    <t>kristina@iskriti.se</t>
  </si>
  <si>
    <t>717 16 31</t>
  </si>
  <si>
    <t>lars.englund@nacka.se</t>
  </si>
  <si>
    <t>+46704520825</t>
  </si>
  <si>
    <t>lars@nicander.eu</t>
  </si>
  <si>
    <t>076-628 53 19</t>
  </si>
  <si>
    <t>leifglundin@gmail.com</t>
  </si>
  <si>
    <t>0708750043</t>
  </si>
  <si>
    <t>leif.mattsson@intertek.com</t>
  </si>
  <si>
    <t>070 4889791</t>
  </si>
  <si>
    <t>lena.jansson@nacka.se</t>
  </si>
  <si>
    <t>lena.jafs@trr.se</t>
  </si>
  <si>
    <t>blomqvistlina@gmail.com</t>
  </si>
  <si>
    <t>+46762461270</t>
  </si>
  <si>
    <t>adnilruth@yahoo.com</t>
  </si>
  <si>
    <t>070 - 375 37 95</t>
  </si>
  <si>
    <t>linda.spjut.asplund@gmail.com</t>
  </si>
  <si>
    <t>070-6129791</t>
  </si>
  <si>
    <t>linneamartinsson@hotmail.com</t>
  </si>
  <si>
    <t>072-2179626</t>
  </si>
  <si>
    <t>lisa.karolina.sodergren@gmail.com</t>
  </si>
  <si>
    <t>lovealm@spray.se</t>
  </si>
  <si>
    <t>073 - 020 42 28</t>
  </si>
  <si>
    <t>louisewiberg@hotmail.com</t>
  </si>
  <si>
    <t>ludvig_sandahl@hotmail.com</t>
  </si>
  <si>
    <t>+46739887883</t>
  </si>
  <si>
    <t>072-5441544</t>
  </si>
  <si>
    <t>nisse_mandus@hotmail.com</t>
  </si>
  <si>
    <t>070 - 551 88 15</t>
  </si>
  <si>
    <t>malin.samuelsson1@gmail.com</t>
  </si>
  <si>
    <t>skaringer@bredband.net</t>
  </si>
  <si>
    <t>070-5666555 (Mikael Stern)</t>
  </si>
  <si>
    <t>mnimvik@hotmail.com</t>
  </si>
  <si>
    <t>+4687731415</t>
  </si>
  <si>
    <t>nilserik.eriksson@glocalnet.net</t>
  </si>
  <si>
    <t>0704940190</t>
  </si>
  <si>
    <t>070-8380753</t>
  </si>
  <si>
    <t>martin.harberg@gmail.com</t>
  </si>
  <si>
    <t>mathias.r.hall@gmail.com</t>
  </si>
  <si>
    <t>0761396007</t>
  </si>
  <si>
    <t>mathiasmyrefelt@hotmail.com</t>
  </si>
  <si>
    <t>+46708868104</t>
  </si>
  <si>
    <t>matilda@momsom.se</t>
  </si>
  <si>
    <t>0768 - 51 34 06</t>
  </si>
  <si>
    <t>matildahektor@hotmail.com</t>
  </si>
  <si>
    <t>+46700255081</t>
  </si>
  <si>
    <t>mats_nordbroden@hotmail.com</t>
  </si>
  <si>
    <t>+46704361819</t>
  </si>
  <si>
    <t>mattias.millinger@gmail.com</t>
  </si>
  <si>
    <t>mami3711@student.uu.se</t>
  </si>
  <si>
    <t>070-639 81 39</t>
  </si>
  <si>
    <t>matts.andree@telia.com</t>
  </si>
  <si>
    <t>+46706081728</t>
  </si>
  <si>
    <t>max.brandhorst@gmail.com</t>
  </si>
  <si>
    <t>070-4422331</t>
  </si>
  <si>
    <t>michael@momsom.se</t>
  </si>
  <si>
    <t>070-5666555</t>
  </si>
  <si>
    <t>mikael.stern@hotmail.com</t>
  </si>
  <si>
    <t>+46708995326</t>
  </si>
  <si>
    <t>mikael.sundstrom@alfalaval.com</t>
  </si>
  <si>
    <t>+46700253503</t>
  </si>
  <si>
    <t>mortenjw@gmail.com</t>
  </si>
  <si>
    <t>073-6109015</t>
  </si>
  <si>
    <t>my_heinrup@hotmail.com</t>
  </si>
  <si>
    <t>+46736322106</t>
  </si>
  <si>
    <t>mans.antman@gmail.com</t>
  </si>
  <si>
    <t>070-6640328</t>
  </si>
  <si>
    <t>gryte.kempe@comhem.se</t>
  </si>
  <si>
    <t>+46709933993</t>
  </si>
  <si>
    <t>nina.m.kiiskinen@gmail.com</t>
  </si>
  <si>
    <t>0733-922229</t>
  </si>
  <si>
    <t>ola.henriksson@mercur.se</t>
  </si>
  <si>
    <t>0768528521</t>
  </si>
  <si>
    <t>olbos_@hotmail.com</t>
  </si>
  <si>
    <t>+4670 584 80 92</t>
  </si>
  <si>
    <t>olle_jorinder@hotmail.com</t>
  </si>
  <si>
    <t>0706588212</t>
  </si>
  <si>
    <t>oscar.bjorck@hotmail.com</t>
  </si>
  <si>
    <t>070-3325448</t>
  </si>
  <si>
    <t>peder.kock@gmail.com</t>
  </si>
  <si>
    <t>+46-70-2612112</t>
  </si>
  <si>
    <t>per.lembre@me.com</t>
  </si>
  <si>
    <t>+46708190405</t>
  </si>
  <si>
    <t>nordquist.nacka@gmail.com</t>
  </si>
  <si>
    <t>per@tokeri.se</t>
  </si>
  <si>
    <t>paos@kth.se</t>
  </si>
  <si>
    <t>076-2631295</t>
  </si>
  <si>
    <t>mr_pepsan@hotmail.com</t>
  </si>
  <si>
    <t>+46 705 34 50 66</t>
  </si>
  <si>
    <t>peter.peter.hoglund@gmail.com</t>
  </si>
  <si>
    <t>+46705204035</t>
  </si>
  <si>
    <t>peter.sandstrom@projektbyran.se</t>
  </si>
  <si>
    <t>+46702788110</t>
  </si>
  <si>
    <t>peter.wipp@gar-bo.se</t>
  </si>
  <si>
    <t>+46736791146</t>
  </si>
  <si>
    <t>pettrus28@hotmail.com</t>
  </si>
  <si>
    <t>0705800303</t>
  </si>
  <si>
    <t>pia.nybo@nacka.se</t>
  </si>
  <si>
    <t>ragnar.lindgrennacka@telia.com</t>
  </si>
  <si>
    <t>+4523813359</t>
  </si>
  <si>
    <t>Mrhard_hard4ever@hotmail.com</t>
  </si>
  <si>
    <t>riggan.franden@glocalnet.net</t>
  </si>
  <si>
    <t>+46703310668</t>
  </si>
  <si>
    <t>robert.hanning@projektentreprenad.se</t>
  </si>
  <si>
    <t>+4684509936</t>
  </si>
  <si>
    <t>robert.lindberg@gmail.com</t>
  </si>
  <si>
    <t>catharina.sandin@gar-bo.se</t>
  </si>
  <si>
    <t>073-3761005</t>
  </si>
  <si>
    <t>+46705-774993</t>
  </si>
  <si>
    <t>+46705937760</t>
  </si>
  <si>
    <t>rolf@text-bildprod.se</t>
  </si>
  <si>
    <t>076-1005160</t>
  </si>
  <si>
    <t>sara.hektor@telia.com</t>
  </si>
  <si>
    <t>+46706791432</t>
  </si>
  <si>
    <t>sara_collaa@hotmail.com</t>
  </si>
  <si>
    <t>sara.sjokvist@gmail.com</t>
  </si>
  <si>
    <t>076-8400912</t>
  </si>
  <si>
    <t>shane.chaplin@hifab.se</t>
  </si>
  <si>
    <t>+46739317808</t>
  </si>
  <si>
    <t>sofialauri@live.se</t>
  </si>
  <si>
    <t>+46762094510</t>
  </si>
  <si>
    <t>070-6077378</t>
  </si>
  <si>
    <t>stefan.ljungdahl@fatabur.se</t>
  </si>
  <si>
    <t>stefansundell@hotmail.com</t>
  </si>
  <si>
    <t>073-6643821</t>
  </si>
  <si>
    <t>jansson_stina@hotmail.com</t>
  </si>
  <si>
    <t>0706848135</t>
  </si>
  <si>
    <t>bjorelind@ardebrant.se</t>
  </si>
  <si>
    <t>tfornander@yahoo.com</t>
  </si>
  <si>
    <t>+46708294992</t>
  </si>
  <si>
    <t>skogstove@hotmail.com</t>
  </si>
  <si>
    <t>070-7590879</t>
  </si>
  <si>
    <t>08-648 68 51</t>
  </si>
  <si>
    <t>ub.hall@ownit.nu</t>
  </si>
  <si>
    <t>+46709 587035</t>
  </si>
  <si>
    <t>0708-966067</t>
  </si>
  <si>
    <t>vincent.costermans@kentor.se</t>
  </si>
  <si>
    <t>0738046003</t>
  </si>
  <si>
    <t>peter.wipp@telia.com</t>
  </si>
  <si>
    <t>070-8812233</t>
  </si>
  <si>
    <t>ylva.torbiornsson@telia.com</t>
  </si>
  <si>
    <t>+46703051097</t>
  </si>
  <si>
    <t>asa.helleberg@icloud.com</t>
  </si>
  <si>
    <t>0706332105</t>
  </si>
  <si>
    <t>asa.suomalainen@gmail.com</t>
  </si>
  <si>
    <t>070-6007321</t>
  </si>
  <si>
    <t>UNDER 12 ÅR</t>
  </si>
  <si>
    <t>Alexandra</t>
  </si>
  <si>
    <t>nathalie.boulasnilsson@telia.com</t>
  </si>
  <si>
    <t>Alice</t>
  </si>
  <si>
    <t>Thorsell</t>
  </si>
  <si>
    <t>miathorsell@gmail.com</t>
  </si>
  <si>
    <t>Britta</t>
  </si>
  <si>
    <t>Börjesson</t>
  </si>
  <si>
    <t>070-318 42 13</t>
  </si>
  <si>
    <t>stigborjesson@gmail.com</t>
  </si>
  <si>
    <t>Delilah</t>
  </si>
  <si>
    <t>peter.bergman@arbetsformedlingen.se</t>
  </si>
  <si>
    <t>Einar</t>
  </si>
  <si>
    <t>073-9289983</t>
  </si>
  <si>
    <t>Malmquist</t>
  </si>
  <si>
    <t>08 6947154</t>
  </si>
  <si>
    <t>jonas.malmqvist@sicklastrand.se</t>
  </si>
  <si>
    <t>Löfvenberg</t>
  </si>
  <si>
    <t>0707708563</t>
  </si>
  <si>
    <t>sven37@live.se</t>
  </si>
  <si>
    <t>Elvira</t>
  </si>
  <si>
    <t>magnus.lindell@friskola.nu</t>
  </si>
  <si>
    <t>Bergsten</t>
  </si>
  <si>
    <t>magnus.bergsten@hotmail.com</t>
  </si>
  <si>
    <t>Sahlin</t>
  </si>
  <si>
    <t>070-7178543</t>
  </si>
  <si>
    <t>pia_landin@hotmail.com</t>
  </si>
  <si>
    <t>Inez</t>
  </si>
  <si>
    <t>Berggren</t>
  </si>
  <si>
    <t>andreasberggren@trivselhus.se</t>
  </si>
  <si>
    <t>John</t>
  </si>
  <si>
    <t>070-6555048</t>
  </si>
  <si>
    <t>maria.martinsson@vision.se</t>
  </si>
  <si>
    <t>Seijmer</t>
  </si>
  <si>
    <t>johanseijmer@gmail.com</t>
  </si>
  <si>
    <t>Lara</t>
  </si>
  <si>
    <t>Hengstler</t>
  </si>
  <si>
    <t>Karin.backdahl@gmx.net</t>
  </si>
  <si>
    <t>Lilja</t>
  </si>
  <si>
    <t>Mannerby</t>
  </si>
  <si>
    <t>lindamannerby@hotmail.com</t>
  </si>
  <si>
    <t>Lotus</t>
  </si>
  <si>
    <t>Söderlund</t>
  </si>
  <si>
    <t>petra.adrup@structor.se</t>
  </si>
  <si>
    <t>Magnolia</t>
  </si>
  <si>
    <t>petra.adrup@strucktor.se</t>
  </si>
  <si>
    <t>Malte</t>
  </si>
  <si>
    <t>Ané</t>
  </si>
  <si>
    <t>073-9885582</t>
  </si>
  <si>
    <t>mattias.fagerqvist@gmail.com</t>
  </si>
  <si>
    <t>Kristensson</t>
  </si>
  <si>
    <t>anders.kuntse1@gmail.com</t>
  </si>
  <si>
    <t>+46709744305</t>
  </si>
  <si>
    <t>lars.johansson@system3r.com</t>
  </si>
  <si>
    <t>helena.nordh@nacka.se</t>
  </si>
  <si>
    <t>Granhage</t>
  </si>
  <si>
    <t>073-9743200</t>
  </si>
  <si>
    <t>granhage@mail.com</t>
  </si>
  <si>
    <t>petermagnusnilsson@gmail.com</t>
  </si>
  <si>
    <t>Nathalie</t>
  </si>
  <si>
    <t>Valle Johansson</t>
  </si>
  <si>
    <t>+46735040954</t>
  </si>
  <si>
    <t>cissijson@gmail.com</t>
  </si>
  <si>
    <t>nina@petteralm.se</t>
  </si>
  <si>
    <t>Olof</t>
  </si>
  <si>
    <t>+46709606150</t>
  </si>
  <si>
    <t>karolina.andersson@svd.se</t>
  </si>
  <si>
    <t>Tilde</t>
  </si>
  <si>
    <t>Tuveman</t>
  </si>
  <si>
    <t>Fredrika.brickman@av.se</t>
  </si>
  <si>
    <t>magnuswallin0@gmail.com</t>
  </si>
  <si>
    <t>Ture</t>
  </si>
  <si>
    <t>Ståhlberg</t>
  </si>
  <si>
    <t>daniel.stahlberg@spray.se</t>
  </si>
  <si>
    <t>Tuva</t>
  </si>
  <si>
    <t>jenny.lindholm@hemfosa.se</t>
  </si>
  <si>
    <t>Edenman</t>
  </si>
  <si>
    <t>Mod</t>
  </si>
  <si>
    <t>malinmod@hotmail.com</t>
  </si>
  <si>
    <t>Awerstedt</t>
  </si>
  <si>
    <t>0706-807810</t>
  </si>
  <si>
    <t>awerstedt.fredrik@hotmail.com</t>
  </si>
  <si>
    <t>Viktor</t>
  </si>
  <si>
    <t>Hedenström</t>
  </si>
  <si>
    <t>+46707440850</t>
  </si>
  <si>
    <t>Hanna_kallman@hotmail.com</t>
  </si>
  <si>
    <t>oscar.wiberg97@gmail.com</t>
  </si>
  <si>
    <t>Grupp 9 (Jan-Eriks fru)</t>
  </si>
  <si>
    <t>Håkon</t>
  </si>
  <si>
    <t>(Isa Trahns vän)</t>
  </si>
  <si>
    <t>Ahlqvist</t>
  </si>
  <si>
    <t>AA kompis 1</t>
  </si>
  <si>
    <t>rybban89@hotmail.com</t>
  </si>
  <si>
    <t>0736 557622</t>
  </si>
  <si>
    <t>helena.gissen@telia.com</t>
  </si>
  <si>
    <t>Peter Höglunds syster</t>
  </si>
  <si>
    <t>bengt@text-bildprod.se</t>
  </si>
  <si>
    <t>08 - 590 30 593</t>
  </si>
  <si>
    <t>e-postadress saknas i registret</t>
  </si>
  <si>
    <t>Deltagarkuvert + Gruvlopp</t>
  </si>
  <si>
    <t>Prisanskaffning+ Gruvlopp</t>
  </si>
  <si>
    <t>Utlämning Team Sportia +Gruvlopp</t>
  </si>
  <si>
    <t>Deltagarkuvert +Gruvloppet</t>
  </si>
  <si>
    <t>SM UtlämningTeam Sportia</t>
  </si>
  <si>
    <t>SM Utlämning Team Sportia</t>
  </si>
  <si>
    <t>Löpare</t>
  </si>
  <si>
    <t>SM Deltagarkuvert + ev hjälpa Hilda</t>
  </si>
  <si>
    <t xml:space="preserve">Grupp 6-7 </t>
  </si>
  <si>
    <t>Direktanmälan + Grupp 3</t>
  </si>
  <si>
    <t>Jan Olof</t>
  </si>
  <si>
    <t>erik.amberg@gmail.com</t>
  </si>
  <si>
    <t>ej bekräftade</t>
  </si>
  <si>
    <t>Grupp 3 + mål (med Åsvor Brynnel)</t>
  </si>
  <si>
    <t>Vätska Hammarby (Med Maria)</t>
  </si>
  <si>
    <t>Sickla Strand vätska</t>
  </si>
  <si>
    <t>Munthe</t>
  </si>
  <si>
    <t>004561669663</t>
  </si>
  <si>
    <t>jmunthen@gmail.com</t>
  </si>
  <si>
    <t>Gabriel</t>
  </si>
  <si>
    <t>Turner Lycke</t>
  </si>
  <si>
    <t>gabeturner@gmail.com</t>
  </si>
  <si>
    <t>Bibbi</t>
  </si>
  <si>
    <t>Mål</t>
  </si>
  <si>
    <t>0761703803</t>
  </si>
  <si>
    <t>bibbi@nissenilsson.se</t>
  </si>
  <si>
    <t>ändring</t>
  </si>
  <si>
    <t>spyfaux@hotmail.com</t>
  </si>
  <si>
    <t xml:space="preserve">Grupp 2 </t>
  </si>
  <si>
    <t>Grupp 3 + mål  med Alvar T</t>
  </si>
  <si>
    <t>Grupp 3 + mål</t>
  </si>
  <si>
    <t>08-7180113</t>
  </si>
  <si>
    <t>Lindqvist</t>
  </si>
  <si>
    <t>lindqvistmats@hotmail.com</t>
  </si>
  <si>
    <t xml:space="preserve"> Grupp 1 Huvudfunktionär</t>
  </si>
  <si>
    <t>Lilla +Grupp1</t>
  </si>
  <si>
    <t>Banan grupp 1 Sara Sjökvist</t>
  </si>
  <si>
    <t>073-7622476</t>
  </si>
  <si>
    <t>19 av 24 säkra</t>
  </si>
  <si>
    <t>073 807 61 14</t>
  </si>
  <si>
    <t>070-3034203</t>
  </si>
  <si>
    <t>leif@matochbild.se</t>
  </si>
  <si>
    <t>marie@matochbild.se</t>
  </si>
  <si>
    <t>070-6904125</t>
  </si>
  <si>
    <t>grupp 1</t>
  </si>
  <si>
    <t>Grupp 1</t>
  </si>
  <si>
    <t>SM Deltagarkuvert +hjälpa Hilda</t>
  </si>
  <si>
    <t>SM UtlämningTeam Sportia + speaker</t>
  </si>
  <si>
    <t>SM + transport+ gruvlopp</t>
  </si>
  <si>
    <t>SM/ Prisanskaffning +  Start</t>
  </si>
  <si>
    <t>Prisanskaffning + gruvlopp</t>
  </si>
  <si>
    <t>SM Deltagarkuvert +gruvlopp</t>
  </si>
  <si>
    <t>SM Deltagarkuvert +gruvlopp +start</t>
  </si>
  <si>
    <t>Vätska Sickla Strand osäkert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</si>
</sst>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_ ;[Red]\-0.00\ "/>
    <numFmt numFmtId="165" formatCode="0_ ;[Red]\-0\ 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3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21" borderId="1" applyNumberFormat="0" applyFont="0" applyAlignment="0" applyProtection="0"/>
    <xf numFmtId="0" fontId="25" fillId="22" borderId="2" applyNumberFormat="0" applyAlignment="0" applyProtection="0"/>
    <xf numFmtId="0" fontId="26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1" borderId="2" applyNumberFormat="0" applyAlignment="0" applyProtection="0"/>
    <xf numFmtId="0" fontId="32" fillId="32" borderId="3" applyNumberFormat="0" applyAlignment="0" applyProtection="0"/>
    <xf numFmtId="0" fontId="33" fillId="0" borderId="4" applyNumberFormat="0" applyFill="0" applyAlignment="0" applyProtection="0"/>
    <xf numFmtId="0" fontId="34" fillId="3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center" wrapText="1"/>
    </xf>
    <xf numFmtId="49" fontId="30" fillId="0" borderId="10" xfId="46" applyNumberForma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26" fillId="23" borderId="0" xfId="36" applyAlignment="1">
      <alignment horizontal="center" textRotation="90"/>
    </xf>
    <xf numFmtId="49" fontId="34" fillId="33" borderId="0" xfId="50" applyNumberFormat="1" applyAlignment="1">
      <alignment/>
    </xf>
    <xf numFmtId="0" fontId="34" fillId="33" borderId="0" xfId="50" applyAlignment="1">
      <alignment horizontal="center"/>
    </xf>
    <xf numFmtId="0" fontId="34" fillId="33" borderId="0" xfId="50" applyAlignment="1">
      <alignment/>
    </xf>
    <xf numFmtId="0" fontId="27" fillId="30" borderId="0" xfId="43" applyAlignment="1">
      <alignment/>
    </xf>
    <xf numFmtId="0" fontId="24" fillId="26" borderId="0" xfId="39" applyAlignment="1">
      <alignment/>
    </xf>
    <xf numFmtId="0" fontId="0" fillId="0" borderId="0" xfId="0" applyFill="1" applyAlignment="1">
      <alignment horizontal="center" textRotation="90"/>
    </xf>
    <xf numFmtId="0" fontId="26" fillId="0" borderId="0" xfId="36" applyFill="1" applyAlignment="1">
      <alignment horizontal="center"/>
    </xf>
    <xf numFmtId="0" fontId="34" fillId="0" borderId="0" xfId="50" applyFill="1" applyAlignment="1">
      <alignment horizontal="center"/>
    </xf>
    <xf numFmtId="0" fontId="26" fillId="0" borderId="0" xfId="36" applyFill="1" applyAlignment="1">
      <alignment/>
    </xf>
    <xf numFmtId="0" fontId="3" fillId="35" borderId="0" xfId="50" applyFont="1" applyFill="1" applyAlignment="1">
      <alignment/>
    </xf>
    <xf numFmtId="49" fontId="26" fillId="0" borderId="0" xfId="36" applyNumberFormat="1" applyFill="1" applyAlignment="1">
      <alignment/>
    </xf>
    <xf numFmtId="49" fontId="2" fillId="35" borderId="10" xfId="0" applyNumberFormat="1" applyFont="1" applyFill="1" applyBorder="1" applyAlignment="1">
      <alignment horizontal="left" vertical="center" wrapText="1"/>
    </xf>
    <xf numFmtId="0" fontId="26" fillId="0" borderId="0" xfId="36" applyFill="1" applyAlignment="1">
      <alignment horizontal="center" textRotation="90"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26" fillId="35" borderId="0" xfId="36" applyFill="1" applyAlignment="1">
      <alignment horizontal="center"/>
    </xf>
    <xf numFmtId="0" fontId="34" fillId="33" borderId="0" xfId="50" applyFont="1" applyAlignment="1">
      <alignment/>
    </xf>
    <xf numFmtId="49" fontId="34" fillId="33" borderId="0" xfId="50" applyNumberFormat="1" applyFont="1" applyAlignment="1">
      <alignment/>
    </xf>
    <xf numFmtId="0" fontId="34" fillId="33" borderId="0" xfId="50" applyFont="1" applyAlignment="1">
      <alignment horizontal="center"/>
    </xf>
    <xf numFmtId="0" fontId="34" fillId="0" borderId="0" xfId="50" applyFont="1" applyFill="1" applyAlignment="1">
      <alignment horizontal="center"/>
    </xf>
    <xf numFmtId="0" fontId="34" fillId="35" borderId="0" xfId="50" applyFont="1" applyFill="1" applyAlignment="1">
      <alignment horizontal="center"/>
    </xf>
    <xf numFmtId="0" fontId="26" fillId="0" borderId="0" xfId="36" applyFont="1" applyFill="1" applyAlignment="1">
      <alignment/>
    </xf>
    <xf numFmtId="0" fontId="26" fillId="0" borderId="0" xfId="36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6" fillId="35" borderId="0" xfId="36" applyFont="1" applyFill="1" applyAlignment="1">
      <alignment horizontal="center"/>
    </xf>
    <xf numFmtId="49" fontId="26" fillId="0" borderId="0" xfId="36" applyNumberFormat="1" applyFont="1" applyFill="1" applyAlignment="1">
      <alignment/>
    </xf>
    <xf numFmtId="49" fontId="26" fillId="0" borderId="10" xfId="36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5" borderId="0" xfId="0" applyFont="1" applyFill="1" applyAlignment="1">
      <alignment horizontal="center"/>
    </xf>
    <xf numFmtId="0" fontId="24" fillId="26" borderId="0" xfId="39" applyFont="1" applyAlignment="1">
      <alignment/>
    </xf>
    <xf numFmtId="49" fontId="24" fillId="26" borderId="0" xfId="39" applyNumberFormat="1" applyFont="1" applyAlignment="1">
      <alignment/>
    </xf>
    <xf numFmtId="0" fontId="24" fillId="26" borderId="0" xfId="39" applyFont="1" applyAlignment="1">
      <alignment horizontal="center"/>
    </xf>
    <xf numFmtId="0" fontId="24" fillId="0" borderId="0" xfId="39" applyFont="1" applyFill="1" applyAlignment="1">
      <alignment horizontal="center"/>
    </xf>
    <xf numFmtId="0" fontId="0" fillId="0" borderId="0" xfId="0" applyFont="1" applyFill="1" applyAlignment="1">
      <alignment/>
    </xf>
    <xf numFmtId="49" fontId="34" fillId="33" borderId="10" xfId="50" applyNumberFormat="1" applyFont="1" applyBorder="1" applyAlignment="1">
      <alignment horizontal="left" vertical="center" wrapText="1"/>
    </xf>
    <xf numFmtId="0" fontId="0" fillId="35" borderId="0" xfId="0" applyFont="1" applyFill="1" applyAlignment="1">
      <alignment/>
    </xf>
    <xf numFmtId="49" fontId="0" fillId="35" borderId="0" xfId="0" applyNumberFormat="1" applyFont="1" applyFill="1" applyAlignment="1">
      <alignment/>
    </xf>
    <xf numFmtId="0" fontId="0" fillId="0" borderId="0" xfId="0" applyFont="1" applyAlignment="1">
      <alignment vertical="center"/>
    </xf>
    <xf numFmtId="0" fontId="26" fillId="23" borderId="0" xfId="36" applyAlignment="1">
      <alignment vertical="center"/>
    </xf>
    <xf numFmtId="0" fontId="1" fillId="4" borderId="0" xfId="17" applyAlignment="1">
      <alignment vertical="center"/>
    </xf>
    <xf numFmtId="0" fontId="30" fillId="0" borderId="0" xfId="46" applyFill="1" applyAlignment="1" applyProtection="1">
      <alignment vertical="center"/>
      <protection/>
    </xf>
    <xf numFmtId="0" fontId="26" fillId="0" borderId="0" xfId="36" applyFill="1" applyAlignment="1">
      <alignment vertical="center"/>
    </xf>
    <xf numFmtId="0" fontId="1" fillId="0" borderId="0" xfId="17" applyFill="1" applyAlignment="1">
      <alignment vertical="center"/>
    </xf>
    <xf numFmtId="0" fontId="4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35" borderId="11" xfId="0" applyNumberFormat="1" applyFont="1" applyFill="1" applyBorder="1" applyAlignment="1">
      <alignment horizontal="left" vertical="center" wrapText="1"/>
    </xf>
    <xf numFmtId="0" fontId="0" fillId="35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9" borderId="0" xfId="22" applyAlignment="1">
      <alignment vertical="center"/>
    </xf>
    <xf numFmtId="49" fontId="0" fillId="9" borderId="0" xfId="22" applyNumberFormat="1" applyAlignment="1">
      <alignment vertical="center"/>
    </xf>
    <xf numFmtId="0" fontId="0" fillId="9" borderId="0" xfId="22" applyAlignment="1">
      <alignment/>
    </xf>
    <xf numFmtId="49" fontId="26" fillId="0" borderId="10" xfId="36" applyNumberFormat="1" applyFill="1" applyBorder="1" applyAlignment="1">
      <alignment horizontal="left" vertical="center" wrapText="1"/>
    </xf>
    <xf numFmtId="0" fontId="34" fillId="0" borderId="0" xfId="50" applyFill="1" applyAlignment="1">
      <alignment/>
    </xf>
    <xf numFmtId="0" fontId="0" fillId="13" borderId="0" xfId="26" applyAlignment="1">
      <alignment/>
    </xf>
    <xf numFmtId="49" fontId="0" fillId="13" borderId="0" xfId="26" applyNumberFormat="1" applyAlignment="1">
      <alignment/>
    </xf>
    <xf numFmtId="0" fontId="43" fillId="0" borderId="0" xfId="0" applyFont="1" applyAlignment="1">
      <alignment/>
    </xf>
    <xf numFmtId="0" fontId="0" fillId="0" borderId="10" xfId="0" applyFill="1" applyBorder="1" applyAlignment="1">
      <alignment vertical="center"/>
    </xf>
    <xf numFmtId="49" fontId="26" fillId="0" borderId="0" xfId="36" applyNumberFormat="1" applyFill="1" applyAlignment="1">
      <alignment horizontal="center"/>
    </xf>
    <xf numFmtId="0" fontId="0" fillId="13" borderId="0" xfId="26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2 2" xfId="17"/>
    <cellStyle name="20% - Dekorfärg3" xfId="18"/>
    <cellStyle name="20% - Dekorfärg4" xfId="19"/>
    <cellStyle name="20% - Dekorfärg5" xfId="20"/>
    <cellStyle name="20% - Dekorfärg6" xfId="21"/>
    <cellStyle name="40% - Dekorfärg1" xfId="22"/>
    <cellStyle name="40% - Dekorfärg2" xfId="23"/>
    <cellStyle name="40% - Dekorfärg3" xfId="24"/>
    <cellStyle name="40% - Dekorfärg4" xfId="25"/>
    <cellStyle name="40% - Dekorfärg5" xfId="26"/>
    <cellStyle name="40% - Dekorfärg6" xfId="27"/>
    <cellStyle name="60% - Dekorfärg1" xfId="28"/>
    <cellStyle name="60% - Dekorfärg2" xfId="29"/>
    <cellStyle name="60% - Dekorfärg3" xfId="30"/>
    <cellStyle name="60% - Dekorfärg4" xfId="31"/>
    <cellStyle name="60% - Dekorfärg5" xfId="32"/>
    <cellStyle name="60% - Dekorfärg6" xfId="33"/>
    <cellStyle name="Anteckning" xfId="34"/>
    <cellStyle name="Beräkning" xfId="35"/>
    <cellStyle name="Bra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Dåligt" xfId="43"/>
    <cellStyle name="Followed Hyperlink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b.hall@ownit.nu" TargetMode="External" /><Relationship Id="rId2" Type="http://schemas.openxmlformats.org/officeDocument/2006/relationships/hyperlink" Target="mailto:gryte.kempe@comhem.se" TargetMode="External" /><Relationship Id="rId3" Type="http://schemas.openxmlformats.org/officeDocument/2006/relationships/hyperlink" Target="mailto:petra.adrup@structor.se" TargetMode="External" /><Relationship Id="rId4" Type="http://schemas.openxmlformats.org/officeDocument/2006/relationships/hyperlink" Target="mailto:lena.jansson@nacka.se" TargetMode="External" /><Relationship Id="rId5" Type="http://schemas.openxmlformats.org/officeDocument/2006/relationships/hyperlink" Target="mailto:087157626@bredband.net" TargetMode="External" /><Relationship Id="rId6" Type="http://schemas.openxmlformats.org/officeDocument/2006/relationships/hyperlink" Target="mailto:julialauri@hotmail.com" TargetMode="External" /><Relationship Id="rId7" Type="http://schemas.openxmlformats.org/officeDocument/2006/relationships/hyperlink" Target="javascript:loadSubscriber(449859987,%20'ann.hellman@se.transport.bombardier.com',%20'78d484e2bf0c06344a90056ff9407ee4',%200,%200,%200,%20'2014-08-30'%20);" TargetMode="External" /><Relationship Id="rId8" Type="http://schemas.openxmlformats.org/officeDocument/2006/relationships/hyperlink" Target="mailto:isa.ljungdahl@hotmail.se" TargetMode="External" /><Relationship Id="rId9" Type="http://schemas.openxmlformats.org/officeDocument/2006/relationships/hyperlink" Target="mailto:isa.ljungdahl@hotmail.se" TargetMode="External" /><Relationship Id="rId10" Type="http://schemas.openxmlformats.org/officeDocument/2006/relationships/hyperlink" Target="mailto:fredrik.trahn@friidrott.se" TargetMode="External" /><Relationship Id="rId11" Type="http://schemas.openxmlformats.org/officeDocument/2006/relationships/hyperlink" Target="mailto:roffek2002@yahoo.se" TargetMode="External" /><Relationship Id="rId12" Type="http://schemas.openxmlformats.org/officeDocument/2006/relationships/hyperlink" Target="mailto:rosdalen@hotmail.se" TargetMode="External" /><Relationship Id="rId13" Type="http://schemas.openxmlformats.org/officeDocument/2006/relationships/hyperlink" Target="mailto:nilserik.eriksson@glocalnet.net" TargetMode="External" /><Relationship Id="rId14" Type="http://schemas.openxmlformats.org/officeDocument/2006/relationships/hyperlink" Target="mailto:lovealm@spray.se" TargetMode="External" /><Relationship Id="rId15" Type="http://schemas.openxmlformats.org/officeDocument/2006/relationships/hyperlink" Target="mailto:oscar.wiberg97@gmail.com" TargetMode="External" /><Relationship Id="rId16" Type="http://schemas.openxmlformats.org/officeDocument/2006/relationships/hyperlink" Target="mailto:rybban89@hotmail.com" TargetMode="External" /><Relationship Id="rId17" Type="http://schemas.openxmlformats.org/officeDocument/2006/relationships/hyperlink" Target="mailto:fredrik.trahn@friidrott.se" TargetMode="External" /><Relationship Id="rId18" Type="http://schemas.openxmlformats.org/officeDocument/2006/relationships/hyperlink" Target="mailto:erik.amberg@gmail.com" TargetMode="External" /><Relationship Id="rId19" Type="http://schemas.openxmlformats.org/officeDocument/2006/relationships/hyperlink" Target="mailto:gabeturner@gmail.com" TargetMode="External" /><Relationship Id="rId20" Type="http://schemas.openxmlformats.org/officeDocument/2006/relationships/hyperlink" Target="mailto:bibbi@nissenilsson.se" TargetMode="External" /><Relationship Id="rId21" Type="http://schemas.openxmlformats.org/officeDocument/2006/relationships/hyperlink" Target="mailto:spyfaux@hotmail.com" TargetMode="External" /><Relationship Id="rId22" Type="http://schemas.openxmlformats.org/officeDocument/2006/relationships/hyperlink" Target="mailto:jenny.soderberg@yahoo.com" TargetMode="External" /><Relationship Id="rId23" Type="http://schemas.openxmlformats.org/officeDocument/2006/relationships/hyperlink" Target="mailto:lindqvistmats@hotmail.com" TargetMode="External" /><Relationship Id="rId24" Type="http://schemas.openxmlformats.org/officeDocument/2006/relationships/hyperlink" Target="mailto:leif@matochbild.se" TargetMode="External" /><Relationship Id="rId25" Type="http://schemas.openxmlformats.org/officeDocument/2006/relationships/hyperlink" Target="mailto:marie@matochbild.se" TargetMode="External" /><Relationship Id="rId2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52"/>
  <sheetViews>
    <sheetView tabSelected="1" zoomScale="96" zoomScaleNormal="96" zoomScalePageLayoutView="0" workbookViewId="0" topLeftCell="A1">
      <pane xSplit="4056" ySplit="4980" topLeftCell="D9" activePane="bottomRight" state="split"/>
      <selection pane="topLeft" activeCell="C64" sqref="C64"/>
      <selection pane="topRight" activeCell="Q6" sqref="Q6"/>
      <selection pane="bottomLeft" activeCell="C1" sqref="C1"/>
      <selection pane="bottomRight" activeCell="D11" sqref="D11"/>
    </sheetView>
  </sheetViews>
  <sheetFormatPr defaultColWidth="9.140625" defaultRowHeight="15"/>
  <cols>
    <col min="1" max="1" width="3.00390625" style="0" customWidth="1"/>
    <col min="2" max="2" width="13.421875" style="0" customWidth="1"/>
    <col min="3" max="3" width="18.7109375" style="0" customWidth="1"/>
    <col min="4" max="4" width="30.00390625" style="0" customWidth="1"/>
    <col min="5" max="7" width="4.28125" style="8" customWidth="1"/>
    <col min="8" max="8" width="4.28125" style="9" customWidth="1"/>
    <col min="9" max="9" width="4.28125" style="8" customWidth="1"/>
    <col min="10" max="15" width="4.28125" style="9" customWidth="1"/>
    <col min="16" max="16" width="4.28125" style="8" customWidth="1"/>
    <col min="17" max="17" width="4.28125" style="9" customWidth="1"/>
    <col min="18" max="18" width="4.28125" style="10" customWidth="1"/>
    <col min="19" max="19" width="4.28125" style="7" customWidth="1"/>
    <col min="20" max="24" width="4.28125" style="10" customWidth="1"/>
    <col min="25" max="25" width="4.28125" style="7" customWidth="1"/>
    <col min="26" max="28" width="4.28125" style="9" customWidth="1"/>
    <col min="29" max="29" width="4.28125" style="10" customWidth="1"/>
    <col min="30" max="35" width="4.28125" style="9" customWidth="1"/>
    <col min="36" max="40" width="4.28125" style="8" customWidth="1"/>
    <col min="41" max="42" width="6.28125" style="0" customWidth="1"/>
  </cols>
  <sheetData>
    <row r="1" spans="5:40" ht="162" customHeight="1">
      <c r="E1" s="13" t="s">
        <v>269</v>
      </c>
      <c r="F1" s="13" t="s">
        <v>319</v>
      </c>
      <c r="G1" s="13" t="s">
        <v>221</v>
      </c>
      <c r="H1" s="13" t="s">
        <v>322</v>
      </c>
      <c r="I1" s="13" t="s">
        <v>330</v>
      </c>
      <c r="J1" s="13" t="s">
        <v>350</v>
      </c>
      <c r="K1" s="13" t="s">
        <v>326</v>
      </c>
      <c r="L1" s="13" t="s">
        <v>335</v>
      </c>
      <c r="M1" s="13" t="s">
        <v>222</v>
      </c>
      <c r="N1" s="13" t="s">
        <v>314</v>
      </c>
      <c r="O1" s="13" t="s">
        <v>231</v>
      </c>
      <c r="P1" s="13" t="s">
        <v>232</v>
      </c>
      <c r="Q1" s="19"/>
      <c r="R1" s="13" t="s">
        <v>270</v>
      </c>
      <c r="S1" s="26"/>
      <c r="T1" s="13" t="s">
        <v>252</v>
      </c>
      <c r="U1" s="13" t="s">
        <v>362</v>
      </c>
      <c r="V1" s="13" t="s">
        <v>363</v>
      </c>
      <c r="W1" s="13" t="s">
        <v>364</v>
      </c>
      <c r="X1" s="13" t="s">
        <v>848</v>
      </c>
      <c r="Y1" s="26"/>
      <c r="Z1" s="13" t="s">
        <v>878</v>
      </c>
      <c r="AA1" s="13" t="s">
        <v>223</v>
      </c>
      <c r="AB1" s="13" t="s">
        <v>325</v>
      </c>
      <c r="AC1" s="13" t="s">
        <v>224</v>
      </c>
      <c r="AD1" s="13" t="s">
        <v>225</v>
      </c>
      <c r="AE1" s="13" t="s">
        <v>226</v>
      </c>
      <c r="AF1" s="13" t="s">
        <v>227</v>
      </c>
      <c r="AG1" s="13" t="s">
        <v>228</v>
      </c>
      <c r="AH1" s="13" t="s">
        <v>324</v>
      </c>
      <c r="AI1" s="19"/>
      <c r="AJ1" s="13" t="s">
        <v>229</v>
      </c>
      <c r="AK1" s="13" t="s">
        <v>230</v>
      </c>
      <c r="AL1" s="13" t="s">
        <v>336</v>
      </c>
      <c r="AM1" s="13" t="s">
        <v>242</v>
      </c>
      <c r="AN1" s="13" t="s">
        <v>244</v>
      </c>
    </row>
    <row r="2" spans="5:41" ht="14.25"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4:40" ht="14.25">
      <c r="D3" t="s">
        <v>233</v>
      </c>
      <c r="E3" s="8">
        <v>15</v>
      </c>
      <c r="F3" s="8">
        <v>6</v>
      </c>
      <c r="G3" s="8">
        <v>8</v>
      </c>
      <c r="H3" s="9">
        <v>13</v>
      </c>
      <c r="I3" s="8">
        <v>4</v>
      </c>
      <c r="J3" s="9">
        <v>7</v>
      </c>
      <c r="K3" s="9">
        <v>13</v>
      </c>
      <c r="L3" s="9">
        <v>17</v>
      </c>
      <c r="M3" s="9">
        <v>7</v>
      </c>
      <c r="N3" s="9">
        <v>10</v>
      </c>
      <c r="O3" s="9">
        <v>10</v>
      </c>
      <c r="P3" s="8">
        <v>3</v>
      </c>
      <c r="R3" s="10">
        <v>20</v>
      </c>
      <c r="T3" s="9">
        <f>U3+V3+W3</f>
        <v>24</v>
      </c>
      <c r="U3" s="28">
        <v>10</v>
      </c>
      <c r="V3" s="9">
        <v>8</v>
      </c>
      <c r="W3" s="10">
        <v>6</v>
      </c>
      <c r="X3" s="10">
        <v>2</v>
      </c>
      <c r="Z3" s="9">
        <v>8</v>
      </c>
      <c r="AA3" s="9">
        <v>15</v>
      </c>
      <c r="AB3" s="9">
        <v>9</v>
      </c>
      <c r="AC3" s="10">
        <v>19</v>
      </c>
      <c r="AD3" s="9">
        <v>13</v>
      </c>
      <c r="AE3" s="9">
        <v>17</v>
      </c>
      <c r="AF3" s="9">
        <v>16</v>
      </c>
      <c r="AG3" s="9">
        <v>15</v>
      </c>
      <c r="AH3" s="9">
        <v>8</v>
      </c>
      <c r="AJ3" s="8">
        <v>3</v>
      </c>
      <c r="AK3" s="8">
        <v>2</v>
      </c>
      <c r="AL3" s="8">
        <v>2</v>
      </c>
      <c r="AM3" s="8">
        <v>5</v>
      </c>
      <c r="AN3" s="8">
        <v>2</v>
      </c>
    </row>
    <row r="4" spans="4:40" ht="14.25">
      <c r="D4" t="s">
        <v>234</v>
      </c>
      <c r="E4" s="8">
        <f>SUM(E14:E239)</f>
        <v>14</v>
      </c>
      <c r="F4" s="8">
        <f>SUM(F14:F239)</f>
        <v>5</v>
      </c>
      <c r="G4" s="8">
        <f>SUM(G14:G239)</f>
        <v>9</v>
      </c>
      <c r="H4" s="8">
        <f>SUM(H14:H239)</f>
        <v>13</v>
      </c>
      <c r="I4" s="8">
        <v>3</v>
      </c>
      <c r="J4" s="8">
        <f>SUM(J14:J239)</f>
        <v>7</v>
      </c>
      <c r="K4" s="8">
        <f>SUM(K14:K239)</f>
        <v>12</v>
      </c>
      <c r="L4" s="8">
        <f>SUM(L14:L239)</f>
        <v>16</v>
      </c>
      <c r="M4" s="8">
        <f>SUM(M14:M239)</f>
        <v>8</v>
      </c>
      <c r="N4" s="9">
        <f>SUM(N14:N239)</f>
        <v>9</v>
      </c>
      <c r="O4" s="9">
        <f>SUM(O14:O239)</f>
        <v>9</v>
      </c>
      <c r="P4" s="8">
        <f>SUM(P14:P239)</f>
        <v>3</v>
      </c>
      <c r="R4" s="8">
        <f>SUM(R14:R239)</f>
        <v>20</v>
      </c>
      <c r="T4" s="9">
        <f>U4+V4+W4</f>
        <v>24</v>
      </c>
      <c r="U4" s="9">
        <f>SUM(U14:U239)</f>
        <v>10</v>
      </c>
      <c r="V4" s="9">
        <f>SUM(V14:V239)</f>
        <v>8</v>
      </c>
      <c r="W4" s="9">
        <f>SUM(W14:W239)</f>
        <v>6</v>
      </c>
      <c r="X4" s="9">
        <f>SUM(X14:X239)</f>
        <v>2</v>
      </c>
      <c r="Z4" s="8">
        <f>SUM(Z14:Z239)</f>
        <v>8</v>
      </c>
      <c r="AA4" s="8">
        <f>SUM(AA14:AA239)</f>
        <v>14</v>
      </c>
      <c r="AB4" s="8">
        <f>SUM(AB14:AB239)</f>
        <v>8</v>
      </c>
      <c r="AC4" s="8">
        <f>SUM(AC14:AC239)</f>
        <v>20</v>
      </c>
      <c r="AD4" s="8">
        <f>SUM(AD14:AD243)</f>
        <v>13</v>
      </c>
      <c r="AE4" s="8">
        <f>SUM(AE14:AE239)</f>
        <v>16</v>
      </c>
      <c r="AF4" s="9">
        <f>SUM(AF14:AF239)</f>
        <v>15</v>
      </c>
      <c r="AG4" s="9">
        <f>SUM(AG14:AG239)</f>
        <v>15</v>
      </c>
      <c r="AH4" s="9">
        <f>SUM(AH14:AH239)</f>
        <v>8</v>
      </c>
      <c r="AJ4" s="8">
        <f>SUM(AJ14:AJ239)</f>
        <v>2</v>
      </c>
      <c r="AK4" s="8">
        <f>SUM(AK14:AK239)</f>
        <v>2</v>
      </c>
      <c r="AL4" s="8">
        <f>SUM(AL14:AL239)</f>
        <v>4</v>
      </c>
      <c r="AM4" s="8">
        <f>SUM(AM14:AM239)</f>
        <v>5</v>
      </c>
      <c r="AN4" s="8">
        <f>SUM(AN14:AN239)</f>
        <v>2</v>
      </c>
    </row>
    <row r="5" spans="4:40" ht="14.25">
      <c r="D5" t="s">
        <v>341</v>
      </c>
      <c r="E5" s="8">
        <v>13</v>
      </c>
      <c r="G5" s="8">
        <v>6</v>
      </c>
      <c r="H5" s="9">
        <v>12</v>
      </c>
      <c r="I5" s="8">
        <v>4</v>
      </c>
      <c r="J5" s="9">
        <v>4</v>
      </c>
      <c r="K5" s="9">
        <v>12</v>
      </c>
      <c r="L5" s="9">
        <v>13</v>
      </c>
      <c r="M5" s="9">
        <v>6</v>
      </c>
      <c r="N5" s="9">
        <v>9</v>
      </c>
      <c r="O5" s="9">
        <v>7</v>
      </c>
      <c r="P5" s="8">
        <v>3</v>
      </c>
      <c r="R5" s="10">
        <v>20</v>
      </c>
      <c r="Z5" s="9">
        <v>6</v>
      </c>
      <c r="AA5" s="9">
        <v>11</v>
      </c>
      <c r="AB5" s="9">
        <v>6</v>
      </c>
      <c r="AC5" s="10">
        <v>19</v>
      </c>
      <c r="AD5" s="9">
        <v>12</v>
      </c>
      <c r="AE5" s="9">
        <v>14</v>
      </c>
      <c r="AF5" s="9">
        <v>16</v>
      </c>
      <c r="AG5" s="9">
        <v>17</v>
      </c>
      <c r="AH5" s="9">
        <v>8</v>
      </c>
      <c r="AJ5" s="8">
        <v>2</v>
      </c>
      <c r="AK5" s="8">
        <v>4</v>
      </c>
      <c r="AL5" s="8">
        <v>2</v>
      </c>
      <c r="AM5" s="8">
        <v>5</v>
      </c>
      <c r="AN5" s="8">
        <v>2</v>
      </c>
    </row>
    <row r="6" spans="4:41" ht="14.25">
      <c r="D6" s="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U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7"/>
    </row>
    <row r="7" spans="2:42" ht="14.25">
      <c r="B7" s="68" t="s">
        <v>868</v>
      </c>
      <c r="D7" s="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U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7"/>
      <c r="AP7" s="7"/>
    </row>
    <row r="8" spans="2:41" ht="14.25">
      <c r="B8" s="29">
        <v>1</v>
      </c>
      <c r="C8" t="s">
        <v>412</v>
      </c>
      <c r="D8" s="7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 t="s">
        <v>880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7"/>
    </row>
    <row r="9" spans="2:41" ht="14.25">
      <c r="B9" s="22" t="s">
        <v>343</v>
      </c>
      <c r="D9" s="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7"/>
    </row>
    <row r="10" spans="2:41" ht="14.25">
      <c r="B10" s="16" t="s">
        <v>854</v>
      </c>
      <c r="C10" s="67"/>
      <c r="D10" s="7"/>
      <c r="E10" s="9"/>
      <c r="F10" s="9"/>
      <c r="G10" s="9"/>
      <c r="I10" s="9"/>
      <c r="P10" s="9"/>
      <c r="AJ10" s="9"/>
      <c r="AK10" s="9"/>
      <c r="AL10" s="9"/>
      <c r="AM10" s="9"/>
      <c r="AN10" s="9"/>
      <c r="AO10" s="7"/>
    </row>
    <row r="11" spans="2:4" ht="14.25">
      <c r="B11" s="17" t="s">
        <v>344</v>
      </c>
      <c r="D11" s="7"/>
    </row>
    <row r="12" spans="2:4" ht="14.25">
      <c r="B12" s="23" t="s">
        <v>361</v>
      </c>
      <c r="C12" s="25"/>
      <c r="D12" s="7"/>
    </row>
    <row r="13" spans="2:4" ht="14.25">
      <c r="B13" s="18" t="s">
        <v>345</v>
      </c>
      <c r="D13" s="7"/>
    </row>
    <row r="14" spans="1:40" s="30" customFormat="1" ht="14.25">
      <c r="A14" s="30">
        <f aca="true" t="shared" si="0" ref="A14:A38">SUM(E14:AN14)</f>
        <v>1</v>
      </c>
      <c r="B14" s="31" t="s">
        <v>0</v>
      </c>
      <c r="C14" s="31" t="s">
        <v>1</v>
      </c>
      <c r="D14" s="31" t="s">
        <v>209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/>
      <c r="R14" s="32"/>
      <c r="S14" s="33"/>
      <c r="T14" s="32"/>
      <c r="U14" s="32"/>
      <c r="V14" s="32"/>
      <c r="W14" s="32"/>
      <c r="X14" s="32"/>
      <c r="Y14" s="33"/>
      <c r="Z14" s="32"/>
      <c r="AA14" s="32"/>
      <c r="AB14" s="32"/>
      <c r="AC14" s="34">
        <v>1</v>
      </c>
      <c r="AD14" s="32"/>
      <c r="AE14" s="32"/>
      <c r="AF14" s="32"/>
      <c r="AG14" s="32"/>
      <c r="AH14" s="32"/>
      <c r="AI14" s="33"/>
      <c r="AJ14" s="32"/>
      <c r="AK14" s="32"/>
      <c r="AL14" s="32"/>
      <c r="AM14" s="32"/>
      <c r="AN14" s="32"/>
    </row>
    <row r="15" spans="1:40" s="35" customFormat="1" ht="14.25">
      <c r="A15" s="35">
        <f t="shared" si="0"/>
        <v>1</v>
      </c>
      <c r="B15" s="35" t="s">
        <v>0</v>
      </c>
      <c r="C15" s="35" t="s">
        <v>2</v>
      </c>
      <c r="D15" s="35" t="s">
        <v>209</v>
      </c>
      <c r="E15" s="36"/>
      <c r="F15" s="36"/>
      <c r="G15" s="36"/>
      <c r="H15" s="36"/>
      <c r="I15" s="36"/>
      <c r="J15" s="36"/>
      <c r="K15" s="36"/>
      <c r="L15" s="36"/>
      <c r="O15" s="36"/>
      <c r="P15" s="36"/>
      <c r="Q15" s="36"/>
      <c r="R15" s="36"/>
      <c r="S15" s="37"/>
      <c r="T15" s="36"/>
      <c r="U15" s="36"/>
      <c r="V15" s="36"/>
      <c r="W15" s="36"/>
      <c r="X15" s="36"/>
      <c r="Y15" s="37"/>
      <c r="Z15" s="36"/>
      <c r="AA15" s="36"/>
      <c r="AC15" s="38">
        <v>1</v>
      </c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1:40" s="35" customFormat="1" ht="14.25">
      <c r="A16" s="35">
        <f t="shared" si="0"/>
        <v>1</v>
      </c>
      <c r="B16" s="39" t="s">
        <v>320</v>
      </c>
      <c r="C16" s="39" t="s">
        <v>321</v>
      </c>
      <c r="D16" s="39" t="s">
        <v>354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7"/>
      <c r="T16" s="36"/>
      <c r="U16" s="36"/>
      <c r="V16" s="36"/>
      <c r="W16" s="36"/>
      <c r="X16" s="36"/>
      <c r="Y16" s="37"/>
      <c r="Z16" s="36"/>
      <c r="AA16" s="36"/>
      <c r="AB16" s="36"/>
      <c r="AC16" s="36"/>
      <c r="AD16" s="36"/>
      <c r="AE16" s="36"/>
      <c r="AF16" s="36">
        <v>1</v>
      </c>
      <c r="AG16" s="36"/>
      <c r="AH16" s="36"/>
      <c r="AI16" s="36"/>
      <c r="AJ16" s="36"/>
      <c r="AK16" s="36"/>
      <c r="AL16" s="36"/>
      <c r="AM16" s="36"/>
      <c r="AN16" s="36"/>
    </row>
    <row r="17" spans="1:40" s="35" customFormat="1" ht="14.25">
      <c r="A17" s="35">
        <f t="shared" si="0"/>
        <v>2</v>
      </c>
      <c r="B17" s="40" t="s">
        <v>273</v>
      </c>
      <c r="C17" s="40" t="s">
        <v>274</v>
      </c>
      <c r="D17" s="39" t="s">
        <v>855</v>
      </c>
      <c r="E17" s="36"/>
      <c r="F17" s="36"/>
      <c r="G17" s="36"/>
      <c r="H17" s="36"/>
      <c r="I17" s="36"/>
      <c r="J17" s="36"/>
      <c r="K17" s="36"/>
      <c r="L17" s="38">
        <v>1</v>
      </c>
      <c r="M17" s="36"/>
      <c r="N17" s="36"/>
      <c r="O17" s="36"/>
      <c r="P17" s="36"/>
      <c r="Q17" s="36"/>
      <c r="R17" s="36"/>
      <c r="S17" s="37"/>
      <c r="T17" s="36"/>
      <c r="U17" s="36"/>
      <c r="V17" s="36"/>
      <c r="W17" s="36"/>
      <c r="X17" s="36"/>
      <c r="Y17" s="37"/>
      <c r="Z17" s="36"/>
      <c r="AA17" s="36"/>
      <c r="AB17" s="38">
        <v>1</v>
      </c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</row>
    <row r="18" spans="1:40" s="35" customFormat="1" ht="14.25">
      <c r="A18" s="35">
        <f t="shared" si="0"/>
        <v>1</v>
      </c>
      <c r="B18" s="39" t="s">
        <v>3</v>
      </c>
      <c r="C18" s="39" t="s">
        <v>1</v>
      </c>
      <c r="D18" s="39" t="s">
        <v>349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7"/>
      <c r="T18" s="36"/>
      <c r="U18" s="36"/>
      <c r="V18" s="36"/>
      <c r="W18" s="36"/>
      <c r="X18" s="36"/>
      <c r="Y18" s="37"/>
      <c r="Z18" s="36"/>
      <c r="AA18" s="36"/>
      <c r="AB18" s="36"/>
      <c r="AC18" s="36">
        <v>1</v>
      </c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</row>
    <row r="19" spans="1:40" s="35" customFormat="1" ht="14.25">
      <c r="A19" s="35">
        <f t="shared" si="0"/>
        <v>2</v>
      </c>
      <c r="B19" s="39" t="s">
        <v>3</v>
      </c>
      <c r="C19" s="39" t="s">
        <v>5</v>
      </c>
      <c r="D19" s="39" t="s">
        <v>250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>
        <v>1</v>
      </c>
      <c r="P19" s="36"/>
      <c r="Q19" s="36"/>
      <c r="R19" s="36">
        <v>1</v>
      </c>
      <c r="S19" s="37"/>
      <c r="T19" s="36"/>
      <c r="U19" s="36"/>
      <c r="V19" s="36"/>
      <c r="W19" s="36"/>
      <c r="X19" s="36"/>
      <c r="Y19" s="37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</row>
    <row r="20" spans="1:40" s="30" customFormat="1" ht="14.25">
      <c r="A20" s="30">
        <f t="shared" si="0"/>
        <v>2</v>
      </c>
      <c r="B20" s="30" t="s">
        <v>3</v>
      </c>
      <c r="C20" s="30" t="s">
        <v>275</v>
      </c>
      <c r="D20" s="30" t="s">
        <v>347</v>
      </c>
      <c r="E20" s="32"/>
      <c r="F20" s="32"/>
      <c r="G20" s="32"/>
      <c r="H20" s="32">
        <v>1</v>
      </c>
      <c r="I20" s="32"/>
      <c r="J20" s="32"/>
      <c r="K20" s="32"/>
      <c r="L20" s="32"/>
      <c r="M20" s="32">
        <v>1</v>
      </c>
      <c r="N20" s="32"/>
      <c r="O20" s="32"/>
      <c r="P20" s="32"/>
      <c r="Q20" s="33"/>
      <c r="R20" s="32"/>
      <c r="S20" s="37"/>
      <c r="T20" s="32"/>
      <c r="U20" s="32"/>
      <c r="V20" s="32"/>
      <c r="W20" s="32"/>
      <c r="X20" s="32"/>
      <c r="Y20" s="37"/>
      <c r="Z20" s="32"/>
      <c r="AA20" s="32"/>
      <c r="AB20" s="32"/>
      <c r="AC20" s="32"/>
      <c r="AD20" s="32"/>
      <c r="AE20" s="32"/>
      <c r="AF20" s="32"/>
      <c r="AG20" s="32"/>
      <c r="AH20" s="32"/>
      <c r="AI20" s="33"/>
      <c r="AJ20" s="32"/>
      <c r="AK20" s="32"/>
      <c r="AL20" s="32"/>
      <c r="AM20" s="32"/>
      <c r="AN20" s="32"/>
    </row>
    <row r="21" spans="1:40" s="35" customFormat="1" ht="14.25">
      <c r="A21" s="35">
        <f t="shared" si="0"/>
        <v>1</v>
      </c>
      <c r="B21" s="39" t="s">
        <v>240</v>
      </c>
      <c r="C21" s="39" t="s">
        <v>241</v>
      </c>
      <c r="D21" s="39" t="s">
        <v>209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7"/>
      <c r="T21" s="36"/>
      <c r="U21" s="36"/>
      <c r="V21" s="36"/>
      <c r="W21" s="36"/>
      <c r="X21" s="36"/>
      <c r="Y21" s="37"/>
      <c r="Z21" s="36"/>
      <c r="AA21" s="36"/>
      <c r="AB21" s="36"/>
      <c r="AC21" s="36">
        <v>1</v>
      </c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</row>
    <row r="22" spans="1:40" s="35" customFormat="1" ht="14.25">
      <c r="A22" s="35">
        <f t="shared" si="0"/>
        <v>1</v>
      </c>
      <c r="B22" s="35" t="s">
        <v>6</v>
      </c>
      <c r="C22" s="35" t="s">
        <v>7</v>
      </c>
      <c r="D22" s="35" t="s">
        <v>856</v>
      </c>
      <c r="E22" s="36"/>
      <c r="F22" s="36"/>
      <c r="G22" s="36"/>
      <c r="H22" s="36"/>
      <c r="I22" s="36"/>
      <c r="J22" s="36"/>
      <c r="K22" s="36"/>
      <c r="L22" s="36"/>
      <c r="M22" s="36"/>
      <c r="O22" s="38">
        <v>1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</row>
    <row r="23" spans="1:40" s="35" customFormat="1" ht="14.25">
      <c r="A23" s="35">
        <f t="shared" si="0"/>
        <v>1</v>
      </c>
      <c r="B23" s="39" t="s">
        <v>6</v>
      </c>
      <c r="C23" s="39" t="s">
        <v>8</v>
      </c>
      <c r="D23" s="39" t="s">
        <v>251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7"/>
      <c r="T23" s="36"/>
      <c r="U23" s="36"/>
      <c r="V23" s="36"/>
      <c r="W23" s="36"/>
      <c r="X23" s="36"/>
      <c r="Y23" s="37"/>
      <c r="Z23" s="36"/>
      <c r="AA23" s="36">
        <v>1</v>
      </c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</row>
    <row r="24" spans="1:40" s="22" customFormat="1" ht="14.25">
      <c r="A24" s="22">
        <f t="shared" si="0"/>
        <v>1</v>
      </c>
      <c r="B24" s="22" t="s">
        <v>6</v>
      </c>
      <c r="C24" s="22" t="s">
        <v>9</v>
      </c>
      <c r="D24" s="22" t="s">
        <v>355</v>
      </c>
      <c r="E24" s="20">
        <v>1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s="35" customFormat="1" ht="14.25">
      <c r="A25" s="35">
        <f t="shared" si="0"/>
        <v>2</v>
      </c>
      <c r="B25" s="39" t="s">
        <v>6</v>
      </c>
      <c r="C25" s="39" t="s">
        <v>10</v>
      </c>
      <c r="D25" s="39" t="s">
        <v>384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P25" s="36"/>
      <c r="Q25" s="36"/>
      <c r="S25" s="36"/>
      <c r="U25" s="38">
        <v>1</v>
      </c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8">
        <v>1</v>
      </c>
      <c r="AI25" s="36"/>
      <c r="AJ25" s="36"/>
      <c r="AK25" s="36"/>
      <c r="AL25" s="36"/>
      <c r="AM25" s="36"/>
      <c r="AN25" s="36"/>
    </row>
    <row r="26" spans="1:40" s="35" customFormat="1" ht="14.25">
      <c r="A26" s="35">
        <f t="shared" si="0"/>
        <v>2</v>
      </c>
      <c r="B26" s="39" t="s">
        <v>6</v>
      </c>
      <c r="C26" s="39" t="s">
        <v>11</v>
      </c>
      <c r="D26" s="39" t="s">
        <v>403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>
        <v>1</v>
      </c>
      <c r="S26" s="37"/>
      <c r="U26" s="36"/>
      <c r="V26" s="36"/>
      <c r="W26" s="36"/>
      <c r="X26" s="36"/>
      <c r="Y26" s="37"/>
      <c r="Z26" s="36"/>
      <c r="AA26" s="36"/>
      <c r="AB26" s="36"/>
      <c r="AC26" s="36">
        <v>1</v>
      </c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</row>
    <row r="27" spans="1:40" s="35" customFormat="1" ht="14.25">
      <c r="A27" s="35">
        <f t="shared" si="0"/>
        <v>1</v>
      </c>
      <c r="B27" s="39" t="s">
        <v>13</v>
      </c>
      <c r="C27" s="39" t="s">
        <v>14</v>
      </c>
      <c r="D27" s="39" t="s">
        <v>409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>
        <v>1</v>
      </c>
      <c r="AA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</row>
    <row r="28" spans="1:40" s="35" customFormat="1" ht="14.25">
      <c r="A28" s="35">
        <f t="shared" si="0"/>
        <v>1</v>
      </c>
      <c r="B28" s="39" t="s">
        <v>15</v>
      </c>
      <c r="C28" s="39" t="s">
        <v>16</v>
      </c>
      <c r="D28" s="39" t="s">
        <v>337</v>
      </c>
      <c r="E28" s="36"/>
      <c r="F28" s="36"/>
      <c r="G28" s="36"/>
      <c r="H28" s="36"/>
      <c r="I28" s="36"/>
      <c r="J28" s="36"/>
      <c r="K28" s="36"/>
      <c r="L28" s="36">
        <v>1</v>
      </c>
      <c r="M28" s="36"/>
      <c r="N28" s="36"/>
      <c r="O28" s="36"/>
      <c r="P28" s="36"/>
      <c r="Q28" s="36"/>
      <c r="R28" s="36"/>
      <c r="S28" s="37"/>
      <c r="T28" s="36"/>
      <c r="U28" s="36"/>
      <c r="V28" s="36"/>
      <c r="W28" s="36"/>
      <c r="X28" s="36"/>
      <c r="Y28" s="37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</row>
    <row r="29" spans="1:40" s="22" customFormat="1" ht="14.25">
      <c r="A29" s="22">
        <f t="shared" si="0"/>
        <v>2</v>
      </c>
      <c r="B29" s="24" t="s">
        <v>18</v>
      </c>
      <c r="C29" s="24" t="s">
        <v>19</v>
      </c>
      <c r="D29" s="22" t="s">
        <v>842</v>
      </c>
      <c r="E29" s="20">
        <v>1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U29" s="20"/>
      <c r="V29" s="20"/>
      <c r="W29" s="20">
        <v>1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s="22" customFormat="1" ht="14.25">
      <c r="A30" s="22">
        <f t="shared" si="0"/>
        <v>1</v>
      </c>
      <c r="B30" s="24" t="s">
        <v>201</v>
      </c>
      <c r="C30" s="24" t="s">
        <v>68</v>
      </c>
      <c r="D30" s="24" t="s">
        <v>830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>
        <v>1</v>
      </c>
      <c r="AH30" s="20"/>
      <c r="AI30" s="20"/>
      <c r="AJ30" s="20"/>
      <c r="AK30" s="20"/>
      <c r="AL30" s="20"/>
      <c r="AM30" s="20"/>
      <c r="AN30" s="20"/>
    </row>
    <row r="31" spans="1:40" s="35" customFormat="1" ht="14.25">
      <c r="A31" s="35">
        <f t="shared" si="0"/>
        <v>1</v>
      </c>
      <c r="B31" s="39" t="s">
        <v>22</v>
      </c>
      <c r="C31" s="39" t="s">
        <v>21</v>
      </c>
      <c r="D31" s="39" t="s">
        <v>402</v>
      </c>
      <c r="E31" s="36"/>
      <c r="F31" s="36"/>
      <c r="G31" s="36"/>
      <c r="H31" s="36"/>
      <c r="I31" s="36"/>
      <c r="J31" s="36"/>
      <c r="K31" s="36"/>
      <c r="L31" s="36"/>
      <c r="N31" s="38">
        <v>1</v>
      </c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</row>
    <row r="32" spans="1:40" s="22" customFormat="1" ht="14.25">
      <c r="A32" s="22">
        <f t="shared" si="0"/>
        <v>1</v>
      </c>
      <c r="B32" s="24" t="s">
        <v>23</v>
      </c>
      <c r="C32" s="24" t="s">
        <v>24</v>
      </c>
      <c r="D32" s="24" t="s">
        <v>846</v>
      </c>
      <c r="E32" s="20"/>
      <c r="F32" s="20"/>
      <c r="G32" s="20">
        <v>1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35" customFormat="1" ht="14.25">
      <c r="A33" s="35">
        <f t="shared" si="0"/>
        <v>2</v>
      </c>
      <c r="B33" s="39" t="s">
        <v>23</v>
      </c>
      <c r="C33" s="39" t="s">
        <v>333</v>
      </c>
      <c r="D33" s="39" t="s">
        <v>351</v>
      </c>
      <c r="E33" s="36"/>
      <c r="F33" s="38">
        <v>1</v>
      </c>
      <c r="G33" s="36"/>
      <c r="H33" s="36"/>
      <c r="I33" s="36"/>
      <c r="J33" s="36"/>
      <c r="K33" s="36"/>
      <c r="L33" s="38">
        <v>1</v>
      </c>
      <c r="M33" s="36"/>
      <c r="N33" s="36"/>
      <c r="O33" s="36"/>
      <c r="P33" s="36"/>
      <c r="Q33" s="36"/>
      <c r="R33" s="36"/>
      <c r="S33" s="37"/>
      <c r="T33" s="36"/>
      <c r="U33" s="36"/>
      <c r="V33" s="36"/>
      <c r="W33" s="36"/>
      <c r="X33" s="36"/>
      <c r="Y33" s="37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</row>
    <row r="34" spans="1:40" s="35" customFormat="1" ht="14.25">
      <c r="A34" s="35">
        <f t="shared" si="0"/>
        <v>2</v>
      </c>
      <c r="B34" s="39" t="s">
        <v>25</v>
      </c>
      <c r="C34" s="39" t="s">
        <v>4</v>
      </c>
      <c r="D34" s="39" t="s">
        <v>253</v>
      </c>
      <c r="E34" s="36"/>
      <c r="F34" s="36"/>
      <c r="G34" s="36"/>
      <c r="H34" s="36"/>
      <c r="I34" s="36"/>
      <c r="J34" s="36"/>
      <c r="K34" s="36">
        <v>1</v>
      </c>
      <c r="L34" s="36"/>
      <c r="M34" s="36"/>
      <c r="N34" s="36"/>
      <c r="O34" s="36"/>
      <c r="P34" s="36"/>
      <c r="Q34" s="36"/>
      <c r="R34" s="36"/>
      <c r="S34" s="37"/>
      <c r="T34" s="36"/>
      <c r="U34" s="36"/>
      <c r="V34" s="36"/>
      <c r="W34" s="36"/>
      <c r="X34" s="36"/>
      <c r="Y34" s="37"/>
      <c r="Z34" s="36"/>
      <c r="AA34" s="36"/>
      <c r="AB34" s="36"/>
      <c r="AC34" s="36"/>
      <c r="AD34" s="36"/>
      <c r="AE34" s="36"/>
      <c r="AF34" s="36"/>
      <c r="AG34" s="36">
        <v>1</v>
      </c>
      <c r="AH34" s="36"/>
      <c r="AI34" s="36"/>
      <c r="AJ34" s="36"/>
      <c r="AK34" s="36"/>
      <c r="AL34" s="36"/>
      <c r="AM34" s="36"/>
      <c r="AN34" s="36"/>
    </row>
    <row r="35" spans="1:40" s="22" customFormat="1" ht="14.25">
      <c r="A35" s="22">
        <f t="shared" si="0"/>
        <v>1</v>
      </c>
      <c r="B35" s="22" t="s">
        <v>864</v>
      </c>
      <c r="C35" s="22" t="s">
        <v>26</v>
      </c>
      <c r="D35" s="22" t="s">
        <v>865</v>
      </c>
      <c r="F35" s="20"/>
      <c r="G35" s="20"/>
      <c r="H35" s="20"/>
      <c r="I35" s="20"/>
      <c r="J35" s="20"/>
      <c r="K35" s="20"/>
      <c r="L35" s="20">
        <v>1</v>
      </c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s="35" customFormat="1" ht="14.25">
      <c r="A36" s="35">
        <f t="shared" si="0"/>
        <v>1</v>
      </c>
      <c r="B36" s="39" t="s">
        <v>27</v>
      </c>
      <c r="C36" s="39" t="s">
        <v>21</v>
      </c>
      <c r="D36" s="39" t="s">
        <v>381</v>
      </c>
      <c r="E36" s="36"/>
      <c r="F36" s="36"/>
      <c r="G36" s="36"/>
      <c r="H36" s="36"/>
      <c r="I36" s="36"/>
      <c r="J36" s="36"/>
      <c r="K36" s="36"/>
      <c r="L36" s="36"/>
      <c r="M36" s="36"/>
      <c r="N36" s="36">
        <v>1</v>
      </c>
      <c r="O36" s="36"/>
      <c r="P36" s="36"/>
      <c r="Q36" s="36"/>
      <c r="R36" s="36"/>
      <c r="S36" s="37"/>
      <c r="T36" s="36"/>
      <c r="U36" s="36"/>
      <c r="V36" s="36"/>
      <c r="W36" s="36"/>
      <c r="X36" s="36"/>
      <c r="Y36" s="37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</row>
    <row r="37" spans="1:40" s="35" customFormat="1" ht="14.25">
      <c r="A37" s="35">
        <f t="shared" si="0"/>
        <v>2</v>
      </c>
      <c r="B37" s="39" t="s">
        <v>28</v>
      </c>
      <c r="C37" s="39" t="s">
        <v>29</v>
      </c>
      <c r="D37" s="39" t="s">
        <v>404</v>
      </c>
      <c r="E37" s="36"/>
      <c r="F37" s="36"/>
      <c r="G37" s="36"/>
      <c r="H37" s="36">
        <v>1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>
        <v>1</v>
      </c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</row>
    <row r="38" spans="1:40" s="35" customFormat="1" ht="14.25">
      <c r="A38" s="35">
        <f t="shared" si="0"/>
        <v>2</v>
      </c>
      <c r="B38" s="39" t="s">
        <v>31</v>
      </c>
      <c r="C38" s="39" t="s">
        <v>32</v>
      </c>
      <c r="D38" s="39" t="s">
        <v>254</v>
      </c>
      <c r="E38" s="36"/>
      <c r="F38" s="36"/>
      <c r="G38" s="36"/>
      <c r="H38" s="36">
        <v>1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7"/>
      <c r="T38" s="36"/>
      <c r="U38" s="36"/>
      <c r="V38" s="36"/>
      <c r="W38" s="36"/>
      <c r="X38" s="36"/>
      <c r="Y38" s="37"/>
      <c r="Z38" s="36"/>
      <c r="AA38" s="36"/>
      <c r="AB38" s="36"/>
      <c r="AC38" s="36"/>
      <c r="AD38" s="36"/>
      <c r="AE38" s="36"/>
      <c r="AF38" s="36"/>
      <c r="AG38" s="36"/>
      <c r="AH38" s="36">
        <v>1</v>
      </c>
      <c r="AI38" s="36"/>
      <c r="AJ38" s="36"/>
      <c r="AK38" s="36"/>
      <c r="AL38" s="36"/>
      <c r="AM38" s="36"/>
      <c r="AN38" s="36"/>
    </row>
    <row r="39" spans="1:40" s="35" customFormat="1" ht="14.25">
      <c r="A39" s="35">
        <f aca="true" t="shared" si="1" ref="A39:A64">SUM(E39:AN39)</f>
        <v>2</v>
      </c>
      <c r="B39" s="35" t="s">
        <v>33</v>
      </c>
      <c r="C39" s="35" t="s">
        <v>29</v>
      </c>
      <c r="D39" s="35" t="s">
        <v>406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>
        <v>1</v>
      </c>
      <c r="S39" s="36"/>
      <c r="U39" s="36"/>
      <c r="V39" s="36"/>
      <c r="W39" s="36"/>
      <c r="X39" s="36"/>
      <c r="Y39" s="36"/>
      <c r="AA39" s="36"/>
      <c r="AB39" s="36"/>
      <c r="AC39" s="36">
        <v>1</v>
      </c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</row>
    <row r="40" spans="1:40" s="22" customFormat="1" ht="14.25">
      <c r="A40" s="22">
        <f t="shared" si="1"/>
        <v>1</v>
      </c>
      <c r="B40" s="24" t="s">
        <v>34</v>
      </c>
      <c r="C40" s="24" t="s">
        <v>35</v>
      </c>
      <c r="D40" s="22" t="s">
        <v>355</v>
      </c>
      <c r="E40" s="20">
        <v>1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s="22" customFormat="1" ht="14.25">
      <c r="A41" s="35">
        <f t="shared" si="1"/>
        <v>1</v>
      </c>
      <c r="B41" s="24" t="s">
        <v>37</v>
      </c>
      <c r="C41" s="24" t="s">
        <v>156</v>
      </c>
      <c r="D41" s="24" t="s">
        <v>214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>
        <v>1</v>
      </c>
      <c r="AG41" s="20"/>
      <c r="AH41" s="20"/>
      <c r="AI41" s="20"/>
      <c r="AJ41" s="20"/>
      <c r="AK41" s="20"/>
      <c r="AL41" s="20"/>
      <c r="AM41" s="20"/>
      <c r="AN41" s="20"/>
    </row>
    <row r="42" spans="1:40" s="35" customFormat="1" ht="14.25">
      <c r="A42" s="35">
        <f t="shared" si="1"/>
        <v>1</v>
      </c>
      <c r="B42" s="39" t="s">
        <v>38</v>
      </c>
      <c r="C42" s="39" t="s">
        <v>39</v>
      </c>
      <c r="D42" s="39" t="s">
        <v>207</v>
      </c>
      <c r="E42" s="36"/>
      <c r="F42" s="36"/>
      <c r="G42" s="36"/>
      <c r="H42" s="36"/>
      <c r="I42" s="36"/>
      <c r="J42" s="36"/>
      <c r="K42" s="36">
        <v>1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</row>
    <row r="43" spans="1:40" s="35" customFormat="1" ht="14.25">
      <c r="A43" s="35">
        <f t="shared" si="1"/>
        <v>1</v>
      </c>
      <c r="B43" s="39" t="s">
        <v>40</v>
      </c>
      <c r="C43" s="39" t="s">
        <v>41</v>
      </c>
      <c r="D43" s="35" t="s">
        <v>358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U43" s="36"/>
      <c r="V43" s="36">
        <v>1</v>
      </c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</row>
    <row r="44" spans="1:40" s="35" customFormat="1" ht="14.25">
      <c r="A44" s="35">
        <f t="shared" si="1"/>
        <v>1</v>
      </c>
      <c r="B44" s="39" t="s">
        <v>42</v>
      </c>
      <c r="C44" s="39" t="s">
        <v>43</v>
      </c>
      <c r="D44" s="39" t="s">
        <v>186</v>
      </c>
      <c r="E44" s="36"/>
      <c r="F44" s="36"/>
      <c r="G44" s="36"/>
      <c r="H44" s="36"/>
      <c r="I44" s="36"/>
      <c r="J44" s="36">
        <v>1</v>
      </c>
      <c r="K44" s="36"/>
      <c r="L44" s="36"/>
      <c r="M44" s="36"/>
      <c r="N44" s="36"/>
      <c r="O44" s="36"/>
      <c r="P44" s="36"/>
      <c r="Q44" s="36"/>
      <c r="R44" s="36"/>
      <c r="S44" s="37"/>
      <c r="T44" s="36"/>
      <c r="U44" s="36"/>
      <c r="V44" s="36"/>
      <c r="W44" s="36"/>
      <c r="X44" s="36"/>
      <c r="Y44" s="37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</row>
    <row r="45" spans="1:40" s="35" customFormat="1" ht="14.25">
      <c r="A45" s="35">
        <f t="shared" si="1"/>
        <v>1</v>
      </c>
      <c r="B45" s="39" t="s">
        <v>44</v>
      </c>
      <c r="C45" s="39" t="s">
        <v>45</v>
      </c>
      <c r="D45" s="39" t="s">
        <v>392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>
        <v>1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</row>
    <row r="46" spans="1:40" s="22" customFormat="1" ht="14.25">
      <c r="A46" s="22">
        <f t="shared" si="1"/>
        <v>2</v>
      </c>
      <c r="B46" s="69" t="s">
        <v>44</v>
      </c>
      <c r="C46" s="69" t="s">
        <v>46</v>
      </c>
      <c r="D46" s="24" t="s">
        <v>890</v>
      </c>
      <c r="E46" s="20"/>
      <c r="F46" s="20"/>
      <c r="G46" s="20"/>
      <c r="H46" s="20"/>
      <c r="I46" s="20">
        <v>1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69">
        <v>1</v>
      </c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s="35" customFormat="1" ht="14.25">
      <c r="A47" s="35">
        <f t="shared" si="1"/>
        <v>2</v>
      </c>
      <c r="B47" s="39" t="s">
        <v>44</v>
      </c>
      <c r="C47" s="39" t="s">
        <v>47</v>
      </c>
      <c r="D47" s="39" t="s">
        <v>405</v>
      </c>
      <c r="E47" s="36"/>
      <c r="F47" s="36"/>
      <c r="G47" s="36"/>
      <c r="H47" s="36">
        <v>1</v>
      </c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>
        <v>1</v>
      </c>
      <c r="AB47" s="36"/>
      <c r="AC47" s="36"/>
      <c r="AD47" s="36"/>
      <c r="AF47" s="36"/>
      <c r="AG47" s="36"/>
      <c r="AH47" s="36"/>
      <c r="AI47" s="36"/>
      <c r="AJ47" s="36"/>
      <c r="AK47" s="36"/>
      <c r="AL47" s="36"/>
      <c r="AM47" s="36"/>
      <c r="AN47" s="36"/>
    </row>
    <row r="48" spans="1:40" s="30" customFormat="1" ht="14.25">
      <c r="A48" s="30">
        <f t="shared" si="1"/>
        <v>0</v>
      </c>
      <c r="B48" s="31" t="s">
        <v>44</v>
      </c>
      <c r="C48" s="31" t="s">
        <v>415</v>
      </c>
      <c r="D48" s="14" t="s">
        <v>219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3"/>
      <c r="R48" s="32"/>
      <c r="S48" s="37"/>
      <c r="T48" s="32"/>
      <c r="U48" s="32"/>
      <c r="V48" s="32"/>
      <c r="W48" s="32"/>
      <c r="X48" s="32"/>
      <c r="Y48" s="37"/>
      <c r="Z48" s="32"/>
      <c r="AA48" s="32"/>
      <c r="AB48" s="32"/>
      <c r="AC48" s="32"/>
      <c r="AD48" s="32"/>
      <c r="AE48" s="32"/>
      <c r="AF48" s="32"/>
      <c r="AG48" s="32"/>
      <c r="AH48" s="32"/>
      <c r="AI48" s="33"/>
      <c r="AJ48" s="32"/>
      <c r="AK48" s="32"/>
      <c r="AL48" s="32"/>
      <c r="AM48" s="32"/>
      <c r="AN48" s="32"/>
    </row>
    <row r="49" spans="1:40" s="35" customFormat="1" ht="14.25">
      <c r="A49" s="35">
        <f t="shared" si="1"/>
        <v>2</v>
      </c>
      <c r="B49" s="39" t="s">
        <v>50</v>
      </c>
      <c r="C49" s="39" t="s">
        <v>51</v>
      </c>
      <c r="D49" s="39" t="s">
        <v>257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>
        <v>1</v>
      </c>
      <c r="S49" s="37"/>
      <c r="T49" s="36"/>
      <c r="U49" s="36"/>
      <c r="V49" s="36"/>
      <c r="W49" s="36"/>
      <c r="X49" s="36"/>
      <c r="Y49" s="37"/>
      <c r="Z49" s="36">
        <v>1</v>
      </c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</row>
    <row r="50" spans="1:40" s="30" customFormat="1" ht="14.25">
      <c r="A50" s="30">
        <f t="shared" si="1"/>
        <v>0</v>
      </c>
      <c r="B50" s="30" t="s">
        <v>309</v>
      </c>
      <c r="D50" s="30" t="s">
        <v>342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3"/>
      <c r="R50" s="32"/>
      <c r="S50" s="33"/>
      <c r="T50" s="32"/>
      <c r="U50" s="32"/>
      <c r="V50" s="32"/>
      <c r="W50" s="32"/>
      <c r="X50" s="32"/>
      <c r="Y50" s="33"/>
      <c r="Z50" s="32"/>
      <c r="AA50" s="32"/>
      <c r="AB50" s="32"/>
      <c r="AC50" s="32"/>
      <c r="AD50" s="32"/>
      <c r="AE50" s="32"/>
      <c r="AF50" s="32"/>
      <c r="AG50" s="32"/>
      <c r="AH50" s="32"/>
      <c r="AI50" s="33"/>
      <c r="AJ50" s="32"/>
      <c r="AK50" s="32"/>
      <c r="AL50" s="32"/>
      <c r="AM50" s="32"/>
      <c r="AN50" s="32"/>
    </row>
    <row r="51" spans="1:40" s="22" customFormat="1" ht="14.25">
      <c r="A51" s="22">
        <f t="shared" si="1"/>
        <v>1</v>
      </c>
      <c r="B51" s="24" t="s">
        <v>54</v>
      </c>
      <c r="C51" s="24" t="s">
        <v>55</v>
      </c>
      <c r="D51" s="22" t="s">
        <v>356</v>
      </c>
      <c r="E51" s="20">
        <v>1</v>
      </c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s="35" customFormat="1" ht="14.25">
      <c r="A52" s="35">
        <f t="shared" si="1"/>
        <v>2</v>
      </c>
      <c r="B52" s="39" t="s">
        <v>416</v>
      </c>
      <c r="C52" s="39" t="s">
        <v>417</v>
      </c>
      <c r="D52" s="39" t="s">
        <v>253</v>
      </c>
      <c r="E52" s="36"/>
      <c r="F52" s="36"/>
      <c r="G52" s="36"/>
      <c r="H52" s="36"/>
      <c r="I52" s="36"/>
      <c r="J52" s="36"/>
      <c r="K52" s="36">
        <v>1</v>
      </c>
      <c r="L52" s="36"/>
      <c r="M52" s="36"/>
      <c r="N52" s="36"/>
      <c r="O52" s="36"/>
      <c r="P52" s="36"/>
      <c r="Q52" s="36"/>
      <c r="R52" s="36"/>
      <c r="S52" s="37"/>
      <c r="T52" s="36"/>
      <c r="U52" s="36"/>
      <c r="V52" s="36"/>
      <c r="W52" s="36"/>
      <c r="X52" s="36"/>
      <c r="Y52" s="37"/>
      <c r="Z52" s="36"/>
      <c r="AA52" s="36"/>
      <c r="AB52" s="36"/>
      <c r="AC52" s="36"/>
      <c r="AD52" s="36"/>
      <c r="AE52" s="36"/>
      <c r="AF52" s="36"/>
      <c r="AG52" s="36">
        <v>1</v>
      </c>
      <c r="AH52" s="36"/>
      <c r="AI52" s="36"/>
      <c r="AJ52" s="36"/>
      <c r="AK52" s="36"/>
      <c r="AL52" s="36"/>
      <c r="AM52" s="36"/>
      <c r="AN52" s="36"/>
    </row>
    <row r="53" spans="1:40" s="35" customFormat="1" ht="14.25">
      <c r="A53" s="35">
        <f t="shared" si="1"/>
        <v>1</v>
      </c>
      <c r="B53" s="39" t="s">
        <v>56</v>
      </c>
      <c r="C53" s="39" t="s">
        <v>57</v>
      </c>
      <c r="D53" s="39" t="s">
        <v>187</v>
      </c>
      <c r="E53" s="36"/>
      <c r="F53" s="36"/>
      <c r="G53" s="36"/>
      <c r="H53" s="36"/>
      <c r="I53" s="36"/>
      <c r="J53" s="36"/>
      <c r="K53" s="36"/>
      <c r="L53" s="36"/>
      <c r="M53" s="36">
        <v>1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</row>
    <row r="54" spans="1:40" s="35" customFormat="1" ht="14.25">
      <c r="A54" s="35">
        <f t="shared" si="1"/>
        <v>1</v>
      </c>
      <c r="B54" s="35" t="s">
        <v>58</v>
      </c>
      <c r="C54" s="35" t="s">
        <v>29</v>
      </c>
      <c r="D54" s="35" t="s">
        <v>357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>
        <v>1</v>
      </c>
      <c r="AM54" s="36"/>
      <c r="AN54" s="36"/>
    </row>
    <row r="55" spans="1:40" s="22" customFormat="1" ht="14.25">
      <c r="A55" s="22">
        <f t="shared" si="1"/>
        <v>1</v>
      </c>
      <c r="B55" s="22" t="s">
        <v>271</v>
      </c>
      <c r="C55" s="22" t="s">
        <v>59</v>
      </c>
      <c r="D55" s="22" t="s">
        <v>887</v>
      </c>
      <c r="E55" s="20"/>
      <c r="F55" s="20"/>
      <c r="G55" s="20"/>
      <c r="H55" s="20"/>
      <c r="I55" s="20"/>
      <c r="J55" s="20"/>
      <c r="K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>
        <v>1</v>
      </c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s="30" customFormat="1" ht="14.25">
      <c r="A56" s="30">
        <f t="shared" si="1"/>
        <v>1</v>
      </c>
      <c r="B56" s="31" t="s">
        <v>60</v>
      </c>
      <c r="C56" s="31" t="s">
        <v>1</v>
      </c>
      <c r="D56" s="31" t="s">
        <v>209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3"/>
      <c r="R56" s="32"/>
      <c r="S56" s="33"/>
      <c r="T56" s="32"/>
      <c r="U56" s="32"/>
      <c r="V56" s="32"/>
      <c r="W56" s="32"/>
      <c r="X56" s="32"/>
      <c r="Y56" s="33"/>
      <c r="Z56" s="32"/>
      <c r="AB56" s="32"/>
      <c r="AC56" s="34">
        <v>1</v>
      </c>
      <c r="AD56" s="32"/>
      <c r="AE56" s="32"/>
      <c r="AF56" s="32"/>
      <c r="AG56" s="32"/>
      <c r="AH56" s="32"/>
      <c r="AI56" s="33"/>
      <c r="AJ56" s="32"/>
      <c r="AK56" s="32"/>
      <c r="AL56" s="32"/>
      <c r="AM56" s="32"/>
      <c r="AN56" s="32"/>
    </row>
    <row r="57" spans="1:40" s="22" customFormat="1" ht="14.25">
      <c r="A57" s="22">
        <f t="shared" si="1"/>
        <v>3</v>
      </c>
      <c r="B57" s="69" t="s">
        <v>60</v>
      </c>
      <c r="C57" s="69" t="s">
        <v>57</v>
      </c>
      <c r="D57" s="24" t="s">
        <v>355</v>
      </c>
      <c r="E57" s="20">
        <v>1</v>
      </c>
      <c r="F57" s="73">
        <v>1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73">
        <v>1</v>
      </c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s="35" customFormat="1" ht="14.25">
      <c r="A58" s="35">
        <f t="shared" si="1"/>
        <v>1</v>
      </c>
      <c r="B58" s="39" t="s">
        <v>236</v>
      </c>
      <c r="C58" s="39" t="s">
        <v>61</v>
      </c>
      <c r="D58" s="39" t="s">
        <v>242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7"/>
      <c r="T58" s="36"/>
      <c r="U58" s="36"/>
      <c r="V58" s="36"/>
      <c r="W58" s="36"/>
      <c r="X58" s="36"/>
      <c r="Y58" s="37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>
        <v>1</v>
      </c>
      <c r="AN58" s="36"/>
    </row>
    <row r="59" spans="1:40" s="22" customFormat="1" ht="14.25">
      <c r="A59" s="22">
        <f t="shared" si="1"/>
        <v>2</v>
      </c>
      <c r="B59" s="68" t="s">
        <v>62</v>
      </c>
      <c r="C59" s="68" t="s">
        <v>286</v>
      </c>
      <c r="D59" s="22" t="s">
        <v>889</v>
      </c>
      <c r="E59" s="20"/>
      <c r="F59" s="20"/>
      <c r="G59" s="20">
        <v>1</v>
      </c>
      <c r="H59" s="20"/>
      <c r="I59" s="20"/>
      <c r="J59" s="20"/>
      <c r="K59" s="20"/>
      <c r="L59" s="20"/>
      <c r="M59" s="73">
        <v>1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s="22" customFormat="1" ht="14.25">
      <c r="A60" s="22">
        <f t="shared" si="1"/>
        <v>1</v>
      </c>
      <c r="B60" s="66" t="s">
        <v>64</v>
      </c>
      <c r="C60" s="66" t="s">
        <v>277</v>
      </c>
      <c r="D60" s="24" t="s">
        <v>846</v>
      </c>
      <c r="E60" s="20"/>
      <c r="F60" s="20"/>
      <c r="G60" s="20">
        <v>1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s="22" customFormat="1" ht="14.25">
      <c r="A61" s="22">
        <f t="shared" si="1"/>
        <v>3</v>
      </c>
      <c r="B61" s="24" t="s">
        <v>64</v>
      </c>
      <c r="C61" s="24" t="s">
        <v>20</v>
      </c>
      <c r="D61" s="24" t="s">
        <v>849</v>
      </c>
      <c r="E61" s="72">
        <v>1</v>
      </c>
      <c r="F61" s="20"/>
      <c r="G61" s="20"/>
      <c r="H61" s="20"/>
      <c r="I61" s="20"/>
      <c r="J61" s="20"/>
      <c r="K61" s="20"/>
      <c r="L61" s="20"/>
      <c r="M61" s="20">
        <v>1</v>
      </c>
      <c r="N61" s="20"/>
      <c r="O61" s="20"/>
      <c r="P61" s="20"/>
      <c r="Q61" s="20"/>
      <c r="R61" s="20">
        <v>1</v>
      </c>
      <c r="S61" s="20"/>
      <c r="T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s="35" customFormat="1" ht="14.25">
      <c r="A62" s="35">
        <f t="shared" si="1"/>
        <v>1</v>
      </c>
      <c r="B62" s="39" t="s">
        <v>65</v>
      </c>
      <c r="C62" s="39" t="s">
        <v>32</v>
      </c>
      <c r="D62" s="39" t="s">
        <v>365</v>
      </c>
      <c r="E62" s="36"/>
      <c r="F62" s="36"/>
      <c r="G62" s="36"/>
      <c r="H62" s="36"/>
      <c r="I62" s="36"/>
      <c r="J62" s="36"/>
      <c r="K62" s="36">
        <v>1</v>
      </c>
      <c r="L62" s="36"/>
      <c r="M62" s="36"/>
      <c r="N62" s="36"/>
      <c r="O62" s="36"/>
      <c r="P62" s="36"/>
      <c r="Q62" s="36"/>
      <c r="R62" s="36"/>
      <c r="S62" s="37"/>
      <c r="T62" s="36"/>
      <c r="U62" s="36"/>
      <c r="V62" s="36"/>
      <c r="W62" s="36"/>
      <c r="X62" s="36"/>
      <c r="Y62" s="37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</row>
    <row r="63" spans="1:40" s="35" customFormat="1" ht="14.25">
      <c r="A63" s="35">
        <f t="shared" si="1"/>
        <v>2</v>
      </c>
      <c r="B63" s="39" t="s">
        <v>65</v>
      </c>
      <c r="C63" s="39" t="s">
        <v>8</v>
      </c>
      <c r="D63" s="39" t="s">
        <v>385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>
        <v>1</v>
      </c>
      <c r="S63" s="36"/>
      <c r="T63" s="36"/>
      <c r="U63" s="36"/>
      <c r="V63" s="36"/>
      <c r="W63" s="36"/>
      <c r="X63" s="36"/>
      <c r="Y63" s="36"/>
      <c r="Z63" s="36"/>
      <c r="AA63" s="36">
        <v>1</v>
      </c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</row>
    <row r="64" spans="1:40" s="22" customFormat="1" ht="14.25">
      <c r="A64" s="22">
        <f t="shared" si="1"/>
        <v>1</v>
      </c>
      <c r="B64" s="24" t="s">
        <v>65</v>
      </c>
      <c r="C64" s="24" t="s">
        <v>24</v>
      </c>
      <c r="D64" s="24" t="s">
        <v>847</v>
      </c>
      <c r="E64" s="20"/>
      <c r="F64" s="20"/>
      <c r="G64" s="20">
        <v>1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</row>
    <row r="65" spans="1:40" s="35" customFormat="1" ht="14.25">
      <c r="A65" s="35">
        <f aca="true" t="shared" si="2" ref="A65:A96">SUM(E65:AN65)</f>
        <v>2</v>
      </c>
      <c r="B65" s="39" t="s">
        <v>65</v>
      </c>
      <c r="C65" s="39" t="s">
        <v>68</v>
      </c>
      <c r="D65" s="39" t="s">
        <v>242</v>
      </c>
      <c r="E65" s="36"/>
      <c r="F65" s="36"/>
      <c r="G65" s="36"/>
      <c r="H65" s="36"/>
      <c r="I65" s="36"/>
      <c r="J65" s="36">
        <v>1</v>
      </c>
      <c r="K65" s="36"/>
      <c r="L65" s="36"/>
      <c r="M65" s="36"/>
      <c r="N65" s="36"/>
      <c r="O65" s="36"/>
      <c r="P65" s="36"/>
      <c r="Q65" s="36"/>
      <c r="R65" s="36"/>
      <c r="S65" s="37"/>
      <c r="T65" s="36"/>
      <c r="U65" s="36"/>
      <c r="V65" s="36"/>
      <c r="W65" s="36"/>
      <c r="X65" s="36"/>
      <c r="Y65" s="37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>
        <v>1</v>
      </c>
      <c r="AN65" s="36"/>
    </row>
    <row r="66" spans="1:40" s="22" customFormat="1" ht="14.25">
      <c r="A66" s="22">
        <f t="shared" si="2"/>
        <v>2</v>
      </c>
      <c r="B66" s="69" t="s">
        <v>69</v>
      </c>
      <c r="C66" s="69" t="s">
        <v>70</v>
      </c>
      <c r="D66" s="24" t="s">
        <v>891</v>
      </c>
      <c r="E66" s="20"/>
      <c r="F66" s="20"/>
      <c r="G66" s="20"/>
      <c r="H66" s="20"/>
      <c r="I66" s="20"/>
      <c r="J66" s="20"/>
      <c r="K66" s="73">
        <v>1</v>
      </c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>
        <v>1</v>
      </c>
      <c r="AM66" s="20"/>
      <c r="AN66" s="20"/>
    </row>
    <row r="67" spans="1:40" s="35" customFormat="1" ht="14.25">
      <c r="A67" s="35">
        <f t="shared" si="2"/>
        <v>1</v>
      </c>
      <c r="B67" s="39" t="s">
        <v>71</v>
      </c>
      <c r="C67" s="39" t="s">
        <v>193</v>
      </c>
      <c r="D67" s="39" t="s">
        <v>214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7"/>
      <c r="T67" s="36"/>
      <c r="U67" s="36"/>
      <c r="V67" s="36"/>
      <c r="W67" s="36"/>
      <c r="X67" s="36"/>
      <c r="Y67" s="37"/>
      <c r="Z67" s="36"/>
      <c r="AA67" s="36"/>
      <c r="AC67" s="36"/>
      <c r="AD67" s="36"/>
      <c r="AE67" s="36"/>
      <c r="AF67" s="36">
        <v>1</v>
      </c>
      <c r="AG67" s="36"/>
      <c r="AH67" s="36"/>
      <c r="AI67" s="36"/>
      <c r="AJ67" s="36"/>
      <c r="AK67" s="36"/>
      <c r="AL67" s="36"/>
      <c r="AM67" s="36"/>
      <c r="AN67" s="36"/>
    </row>
    <row r="68" spans="1:40" s="35" customFormat="1" ht="14.25">
      <c r="A68" s="35">
        <f t="shared" si="2"/>
        <v>1</v>
      </c>
      <c r="B68" s="39" t="s">
        <v>72</v>
      </c>
      <c r="C68" s="39" t="s">
        <v>8</v>
      </c>
      <c r="D68" s="39" t="s">
        <v>258</v>
      </c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7"/>
      <c r="T68" s="36"/>
      <c r="U68" s="36"/>
      <c r="V68" s="36"/>
      <c r="W68" s="36"/>
      <c r="X68" s="36"/>
      <c r="Y68" s="37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>
        <v>1</v>
      </c>
      <c r="AK68" s="36"/>
      <c r="AL68" s="36"/>
      <c r="AM68" s="36"/>
      <c r="AN68" s="36"/>
    </row>
    <row r="69" spans="1:40" s="35" customFormat="1" ht="14.25">
      <c r="A69" s="35">
        <f t="shared" si="2"/>
        <v>1</v>
      </c>
      <c r="B69" s="39" t="s">
        <v>72</v>
      </c>
      <c r="C69" s="39" t="s">
        <v>73</v>
      </c>
      <c r="D69" s="39" t="s">
        <v>259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7"/>
      <c r="T69" s="36"/>
      <c r="U69" s="36"/>
      <c r="V69" s="36"/>
      <c r="W69" s="36"/>
      <c r="X69" s="36"/>
      <c r="Y69" s="37"/>
      <c r="Z69" s="36"/>
      <c r="AA69" s="36"/>
      <c r="AB69" s="36"/>
      <c r="AC69" s="36"/>
      <c r="AD69" s="36"/>
      <c r="AE69" s="36"/>
      <c r="AF69" s="36"/>
      <c r="AH69" s="36"/>
      <c r="AI69" s="36"/>
      <c r="AJ69" s="36"/>
      <c r="AK69" s="36"/>
      <c r="AL69" s="36"/>
      <c r="AM69" s="36">
        <v>1</v>
      </c>
      <c r="AN69" s="36"/>
    </row>
    <row r="70" spans="1:40" s="22" customFormat="1" ht="14.25">
      <c r="A70" s="22">
        <f t="shared" si="2"/>
        <v>1</v>
      </c>
      <c r="B70" s="22" t="s">
        <v>861</v>
      </c>
      <c r="C70" s="22" t="s">
        <v>862</v>
      </c>
      <c r="D70" s="22" t="s">
        <v>213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>
        <v>1</v>
      </c>
      <c r="AH70" s="20"/>
      <c r="AI70" s="20"/>
      <c r="AJ70" s="20"/>
      <c r="AK70" s="20"/>
      <c r="AL70" s="20"/>
      <c r="AM70" s="20"/>
      <c r="AN70" s="20"/>
    </row>
    <row r="71" spans="1:40" s="35" customFormat="1" ht="14.25">
      <c r="A71" s="35">
        <f t="shared" si="2"/>
        <v>1</v>
      </c>
      <c r="B71" s="69" t="s">
        <v>74</v>
      </c>
      <c r="C71" s="69" t="s">
        <v>75</v>
      </c>
      <c r="D71" s="39" t="s">
        <v>366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>
        <v>1</v>
      </c>
      <c r="S71" s="37"/>
      <c r="T71" s="36"/>
      <c r="U71" s="36"/>
      <c r="V71" s="36"/>
      <c r="W71" s="36"/>
      <c r="X71" s="36"/>
      <c r="Y71" s="37"/>
      <c r="Z71" s="36"/>
      <c r="AA71" s="36"/>
      <c r="AB71" s="36"/>
      <c r="AC71" s="36"/>
      <c r="AD71" s="36"/>
      <c r="AE71" s="73"/>
      <c r="AF71" s="36"/>
      <c r="AG71" s="36"/>
      <c r="AH71" s="36"/>
      <c r="AI71" s="36"/>
      <c r="AJ71" s="36"/>
      <c r="AK71" s="36"/>
      <c r="AL71" s="36"/>
      <c r="AM71" s="36"/>
      <c r="AN71" s="36"/>
    </row>
    <row r="72" spans="1:40" s="35" customFormat="1" ht="14.25">
      <c r="A72" s="35">
        <f t="shared" si="2"/>
        <v>1</v>
      </c>
      <c r="B72" s="40" t="s">
        <v>278</v>
      </c>
      <c r="C72" s="40" t="s">
        <v>120</v>
      </c>
      <c r="D72" s="39" t="s">
        <v>210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7"/>
      <c r="T72" s="36"/>
      <c r="U72" s="36"/>
      <c r="V72" s="36"/>
      <c r="W72" s="36"/>
      <c r="X72" s="36"/>
      <c r="Y72" s="37"/>
      <c r="Z72" s="36"/>
      <c r="AA72" s="36"/>
      <c r="AB72" s="36"/>
      <c r="AC72" s="36"/>
      <c r="AD72" s="36"/>
      <c r="AE72" s="36">
        <v>1</v>
      </c>
      <c r="AF72" s="36"/>
      <c r="AG72" s="36"/>
      <c r="AH72" s="36"/>
      <c r="AI72" s="36"/>
      <c r="AJ72" s="36"/>
      <c r="AK72" s="36"/>
      <c r="AL72" s="36"/>
      <c r="AM72" s="36"/>
      <c r="AN72" s="36"/>
    </row>
    <row r="73" spans="1:40" s="35" customFormat="1" ht="14.25">
      <c r="A73" s="35">
        <f t="shared" si="2"/>
        <v>1</v>
      </c>
      <c r="B73" s="39" t="s">
        <v>76</v>
      </c>
      <c r="C73" s="39" t="s">
        <v>77</v>
      </c>
      <c r="D73" s="39" t="s">
        <v>260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7"/>
      <c r="T73" s="36"/>
      <c r="U73" s="36"/>
      <c r="V73" s="36"/>
      <c r="W73" s="36"/>
      <c r="X73" s="36"/>
      <c r="Y73" s="37"/>
      <c r="Z73" s="36"/>
      <c r="AA73" s="36"/>
      <c r="AB73" s="36"/>
      <c r="AC73" s="36"/>
      <c r="AD73" s="36"/>
      <c r="AE73" s="36">
        <v>1</v>
      </c>
      <c r="AF73" s="36"/>
      <c r="AG73" s="36"/>
      <c r="AH73" s="36"/>
      <c r="AI73" s="36"/>
      <c r="AJ73" s="36"/>
      <c r="AK73" s="36"/>
      <c r="AL73" s="36"/>
      <c r="AM73" s="36"/>
      <c r="AN73" s="36"/>
    </row>
    <row r="74" spans="1:40" s="35" customFormat="1" ht="14.25">
      <c r="A74" s="35">
        <f t="shared" si="2"/>
        <v>1</v>
      </c>
      <c r="B74" s="39" t="s">
        <v>78</v>
      </c>
      <c r="C74" s="39" t="s">
        <v>32</v>
      </c>
      <c r="D74" s="39" t="s">
        <v>219</v>
      </c>
      <c r="E74" s="36"/>
      <c r="F74" s="36"/>
      <c r="G74" s="36"/>
      <c r="H74" s="36"/>
      <c r="I74" s="36">
        <v>1</v>
      </c>
      <c r="J74" s="36"/>
      <c r="K74" s="36"/>
      <c r="L74" s="36"/>
      <c r="M74" s="36"/>
      <c r="N74" s="36"/>
      <c r="O74" s="36"/>
      <c r="P74" s="36"/>
      <c r="Q74" s="36"/>
      <c r="R74" s="36"/>
      <c r="S74" s="37"/>
      <c r="T74" s="36"/>
      <c r="U74" s="36"/>
      <c r="V74" s="36"/>
      <c r="W74" s="36"/>
      <c r="X74" s="36"/>
      <c r="Y74" s="37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</row>
    <row r="75" spans="1:40" s="22" customFormat="1" ht="14.25">
      <c r="A75" s="22">
        <f t="shared" si="2"/>
        <v>1</v>
      </c>
      <c r="B75" s="22" t="s">
        <v>79</v>
      </c>
      <c r="C75" s="22" t="s">
        <v>80</v>
      </c>
      <c r="D75" s="24" t="s">
        <v>211</v>
      </c>
      <c r="E75" s="20">
        <v>1</v>
      </c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</row>
    <row r="76" spans="1:40" s="22" customFormat="1" ht="14.25">
      <c r="A76" s="22">
        <f t="shared" si="2"/>
        <v>1</v>
      </c>
      <c r="B76" s="22" t="s">
        <v>418</v>
      </c>
      <c r="C76" s="22" t="s">
        <v>17</v>
      </c>
      <c r="D76" s="22" t="s">
        <v>221</v>
      </c>
      <c r="E76" s="20"/>
      <c r="F76" s="20"/>
      <c r="G76" s="20">
        <v>1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</row>
    <row r="77" spans="1:40" s="22" customFormat="1" ht="14.25">
      <c r="A77" s="22">
        <f t="shared" si="2"/>
        <v>2</v>
      </c>
      <c r="B77" s="24" t="s">
        <v>81</v>
      </c>
      <c r="C77" s="24" t="s">
        <v>21</v>
      </c>
      <c r="D77" s="24" t="s">
        <v>403</v>
      </c>
      <c r="E77" s="20"/>
      <c r="F77" s="20"/>
      <c r="G77" s="20"/>
      <c r="H77" s="20"/>
      <c r="I77" s="20"/>
      <c r="J77" s="20"/>
      <c r="K77" s="20"/>
      <c r="L77" s="20"/>
      <c r="M77" s="20"/>
      <c r="O77" s="20"/>
      <c r="P77" s="20"/>
      <c r="Q77" s="20"/>
      <c r="R77" s="20">
        <v>1</v>
      </c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>
        <v>1</v>
      </c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</row>
    <row r="78" spans="1:40" s="35" customFormat="1" ht="14.25">
      <c r="A78" s="35">
        <f t="shared" si="2"/>
        <v>1</v>
      </c>
      <c r="B78" s="35" t="s">
        <v>81</v>
      </c>
      <c r="C78" s="35" t="s">
        <v>82</v>
      </c>
      <c r="D78" s="35" t="s">
        <v>213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7"/>
      <c r="T78" s="36"/>
      <c r="U78" s="36"/>
      <c r="V78" s="36"/>
      <c r="W78" s="36"/>
      <c r="X78" s="36"/>
      <c r="Y78" s="37"/>
      <c r="Z78" s="36"/>
      <c r="AA78" s="36"/>
      <c r="AB78" s="36"/>
      <c r="AC78" s="36"/>
      <c r="AD78" s="36"/>
      <c r="AE78" s="36"/>
      <c r="AF78" s="36"/>
      <c r="AG78" s="36">
        <v>1</v>
      </c>
      <c r="AH78" s="36"/>
      <c r="AI78" s="36"/>
      <c r="AJ78" s="36"/>
      <c r="AK78" s="36"/>
      <c r="AL78" s="36"/>
      <c r="AM78" s="36"/>
      <c r="AN78" s="36"/>
    </row>
    <row r="79" spans="1:40" s="35" customFormat="1" ht="14.25">
      <c r="A79" s="35">
        <f t="shared" si="2"/>
        <v>2</v>
      </c>
      <c r="B79" s="35" t="s">
        <v>84</v>
      </c>
      <c r="C79" s="35" t="s">
        <v>83</v>
      </c>
      <c r="D79" s="35" t="s">
        <v>403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>
        <v>1</v>
      </c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>
        <v>1</v>
      </c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</row>
    <row r="80" spans="1:40" s="35" customFormat="1" ht="14.25">
      <c r="A80" s="35">
        <f t="shared" si="2"/>
        <v>2</v>
      </c>
      <c r="B80" s="39" t="s">
        <v>84</v>
      </c>
      <c r="C80" s="39" t="s">
        <v>85</v>
      </c>
      <c r="D80" s="39" t="s">
        <v>851</v>
      </c>
      <c r="E80" s="36"/>
      <c r="F80" s="36"/>
      <c r="G80" s="36"/>
      <c r="H80" s="36"/>
      <c r="I80" s="36"/>
      <c r="J80" s="36">
        <v>1</v>
      </c>
      <c r="K80" s="36"/>
      <c r="L80" s="36"/>
      <c r="M80" s="36"/>
      <c r="N80" s="36"/>
      <c r="O80" s="36"/>
      <c r="P80" s="36"/>
      <c r="Q80" s="36"/>
      <c r="R80" s="36"/>
      <c r="S80" s="37"/>
      <c r="T80" s="36"/>
      <c r="U80" s="36"/>
      <c r="V80" s="36"/>
      <c r="W80" s="36"/>
      <c r="X80" s="36"/>
      <c r="Y80" s="37"/>
      <c r="Z80" s="36"/>
      <c r="AA80" s="36"/>
      <c r="AB80" s="36">
        <v>1</v>
      </c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</row>
    <row r="81" spans="1:40" s="35" customFormat="1" ht="14.25">
      <c r="A81" s="35">
        <f t="shared" si="2"/>
        <v>1</v>
      </c>
      <c r="B81" s="39" t="s">
        <v>245</v>
      </c>
      <c r="C81" s="39" t="s">
        <v>246</v>
      </c>
      <c r="D81" s="39" t="s">
        <v>219</v>
      </c>
      <c r="E81" s="36"/>
      <c r="F81" s="36"/>
      <c r="G81" s="36"/>
      <c r="H81" s="36"/>
      <c r="I81" s="36">
        <v>1</v>
      </c>
      <c r="J81" s="36"/>
      <c r="K81" s="36"/>
      <c r="L81" s="36"/>
      <c r="M81" s="36"/>
      <c r="N81" s="36"/>
      <c r="O81" s="36"/>
      <c r="P81" s="36"/>
      <c r="Q81" s="36"/>
      <c r="R81" s="36"/>
      <c r="S81" s="37"/>
      <c r="T81" s="36"/>
      <c r="U81" s="36"/>
      <c r="V81" s="36"/>
      <c r="W81" s="36"/>
      <c r="X81" s="36"/>
      <c r="Y81" s="37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</row>
    <row r="82" spans="1:40" s="35" customFormat="1" ht="14.25">
      <c r="A82" s="35">
        <f t="shared" si="2"/>
        <v>1</v>
      </c>
      <c r="B82" s="39" t="s">
        <v>86</v>
      </c>
      <c r="C82" s="39" t="s">
        <v>24</v>
      </c>
      <c r="D82" s="39" t="s">
        <v>334</v>
      </c>
      <c r="E82" s="36"/>
      <c r="F82" s="36"/>
      <c r="G82" s="36"/>
      <c r="H82" s="36"/>
      <c r="I82" s="36"/>
      <c r="J82" s="36"/>
      <c r="K82" s="36"/>
      <c r="L82" s="36"/>
      <c r="M82" s="36">
        <v>1</v>
      </c>
      <c r="N82" s="36"/>
      <c r="O82" s="36"/>
      <c r="P82" s="36"/>
      <c r="Q82" s="36"/>
      <c r="R82" s="36"/>
      <c r="S82" s="37"/>
      <c r="T82" s="36"/>
      <c r="U82" s="36"/>
      <c r="V82" s="36"/>
      <c r="W82" s="36"/>
      <c r="X82" s="36"/>
      <c r="Y82" s="37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</row>
    <row r="83" spans="1:40" s="35" customFormat="1" ht="14.25">
      <c r="A83" s="35">
        <f t="shared" si="2"/>
        <v>2</v>
      </c>
      <c r="B83" s="40" t="s">
        <v>268</v>
      </c>
      <c r="C83" s="40" t="s">
        <v>279</v>
      </c>
      <c r="D83" s="39" t="s">
        <v>367</v>
      </c>
      <c r="E83" s="36"/>
      <c r="F83" s="36"/>
      <c r="G83" s="36"/>
      <c r="H83" s="36">
        <v>1</v>
      </c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>
        <v>1</v>
      </c>
      <c r="AF83" s="36"/>
      <c r="AG83" s="36"/>
      <c r="AH83" s="36"/>
      <c r="AI83" s="36"/>
      <c r="AJ83" s="36"/>
      <c r="AK83" s="36"/>
      <c r="AL83" s="36"/>
      <c r="AM83" s="36"/>
      <c r="AN83" s="36"/>
    </row>
    <row r="84" spans="1:40" s="22" customFormat="1" ht="14.25">
      <c r="A84" s="22">
        <f t="shared" si="2"/>
        <v>2</v>
      </c>
      <c r="B84" s="24" t="s">
        <v>831</v>
      </c>
      <c r="C84" s="24" t="s">
        <v>266</v>
      </c>
      <c r="D84" s="24" t="s">
        <v>845</v>
      </c>
      <c r="E84" s="20">
        <v>1</v>
      </c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U84" s="20"/>
      <c r="V84" s="20"/>
      <c r="W84" s="20">
        <v>1</v>
      </c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</row>
    <row r="85" spans="1:40" s="22" customFormat="1" ht="14.25">
      <c r="A85" s="22">
        <f t="shared" si="2"/>
        <v>2</v>
      </c>
      <c r="B85" s="22" t="s">
        <v>88</v>
      </c>
      <c r="C85" s="22" t="s">
        <v>12</v>
      </c>
      <c r="D85" s="24" t="s">
        <v>888</v>
      </c>
      <c r="E85" s="20">
        <v>1</v>
      </c>
      <c r="F85" s="20"/>
      <c r="G85" s="20"/>
      <c r="H85" s="20"/>
      <c r="I85" s="20"/>
      <c r="J85" s="20"/>
      <c r="K85" s="20"/>
      <c r="L85" s="20"/>
      <c r="M85" s="20">
        <v>1</v>
      </c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</row>
    <row r="86" spans="1:40" s="22" customFormat="1" ht="14.25">
      <c r="A86" s="22">
        <f t="shared" si="2"/>
        <v>2</v>
      </c>
      <c r="B86" s="24" t="s">
        <v>89</v>
      </c>
      <c r="C86" s="24" t="s">
        <v>90</v>
      </c>
      <c r="D86" s="24" t="s">
        <v>844</v>
      </c>
      <c r="E86" s="20"/>
      <c r="F86" s="20"/>
      <c r="G86" s="20">
        <v>1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U86" s="20"/>
      <c r="V86" s="20"/>
      <c r="W86" s="20">
        <v>1</v>
      </c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</row>
    <row r="87" spans="1:40" s="35" customFormat="1" ht="14.25">
      <c r="A87" s="35">
        <f t="shared" si="2"/>
        <v>1</v>
      </c>
      <c r="B87" s="39" t="s">
        <v>202</v>
      </c>
      <c r="C87" s="39" t="s">
        <v>105</v>
      </c>
      <c r="D87" s="39" t="s">
        <v>368</v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7"/>
      <c r="T87" s="36"/>
      <c r="U87" s="36"/>
      <c r="V87" s="36"/>
      <c r="W87" s="36"/>
      <c r="X87" s="36"/>
      <c r="Y87" s="37"/>
      <c r="Z87" s="36"/>
      <c r="AA87" s="36"/>
      <c r="AB87" s="36"/>
      <c r="AC87" s="36"/>
      <c r="AD87" s="36"/>
      <c r="AE87" s="36"/>
      <c r="AF87" s="36">
        <v>1</v>
      </c>
      <c r="AG87" s="36"/>
      <c r="AH87" s="36"/>
      <c r="AI87" s="36"/>
      <c r="AJ87" s="36"/>
      <c r="AK87" s="36"/>
      <c r="AL87" s="36"/>
      <c r="AM87" s="36"/>
      <c r="AN87" s="36"/>
    </row>
    <row r="88" spans="1:40" s="35" customFormat="1" ht="14.25">
      <c r="A88" s="35">
        <f t="shared" si="2"/>
        <v>1</v>
      </c>
      <c r="B88" s="39" t="s">
        <v>202</v>
      </c>
      <c r="C88" s="39" t="s">
        <v>73</v>
      </c>
      <c r="D88" s="39" t="s">
        <v>215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7"/>
      <c r="T88" s="36"/>
      <c r="U88" s="36"/>
      <c r="V88" s="36"/>
      <c r="W88" s="36"/>
      <c r="X88" s="36"/>
      <c r="Y88" s="37"/>
      <c r="Z88" s="36"/>
      <c r="AA88" s="36">
        <v>1</v>
      </c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</row>
    <row r="89" spans="1:40" s="35" customFormat="1" ht="14.25">
      <c r="A89" s="35">
        <f t="shared" si="2"/>
        <v>1</v>
      </c>
      <c r="B89" s="39" t="s">
        <v>74</v>
      </c>
      <c r="C89" s="39" t="s">
        <v>832</v>
      </c>
      <c r="D89" s="39" t="s">
        <v>215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7"/>
      <c r="T89" s="36"/>
      <c r="U89" s="36"/>
      <c r="V89" s="36"/>
      <c r="W89" s="36"/>
      <c r="X89" s="36"/>
      <c r="Y89" s="37"/>
      <c r="Z89" s="36"/>
      <c r="AA89" s="36">
        <v>1</v>
      </c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</row>
    <row r="90" spans="1:40" s="35" customFormat="1" ht="14.25">
      <c r="A90" s="35">
        <f t="shared" si="2"/>
        <v>2</v>
      </c>
      <c r="B90" s="35" t="s">
        <v>852</v>
      </c>
      <c r="C90" s="35" t="s">
        <v>91</v>
      </c>
      <c r="D90" s="35" t="s">
        <v>369</v>
      </c>
      <c r="E90" s="36"/>
      <c r="F90" s="36"/>
      <c r="G90" s="36"/>
      <c r="H90" s="36"/>
      <c r="I90" s="36"/>
      <c r="J90" s="36"/>
      <c r="K90" s="36">
        <v>1</v>
      </c>
      <c r="L90" s="36"/>
      <c r="M90" s="36"/>
      <c r="N90" s="36"/>
      <c r="O90" s="36"/>
      <c r="P90" s="36"/>
      <c r="Q90" s="36"/>
      <c r="R90" s="36"/>
      <c r="S90" s="37"/>
      <c r="U90" s="36"/>
      <c r="V90" s="36"/>
      <c r="W90" s="36">
        <v>1</v>
      </c>
      <c r="X90" s="36"/>
      <c r="Y90" s="37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</row>
    <row r="91" spans="1:40" s="22" customFormat="1" ht="14.25">
      <c r="A91" s="22">
        <f t="shared" si="2"/>
        <v>2</v>
      </c>
      <c r="B91" s="22" t="s">
        <v>92</v>
      </c>
      <c r="C91" s="22" t="s">
        <v>68</v>
      </c>
      <c r="D91" s="22" t="s">
        <v>256</v>
      </c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>
        <v>1</v>
      </c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>
        <v>1</v>
      </c>
      <c r="AH91" s="20"/>
      <c r="AI91" s="20"/>
      <c r="AJ91" s="20"/>
      <c r="AK91" s="20"/>
      <c r="AL91" s="20"/>
      <c r="AM91" s="20"/>
      <c r="AN91" s="20"/>
    </row>
    <row r="92" spans="1:40" s="35" customFormat="1" ht="14.25">
      <c r="A92" s="35">
        <f t="shared" si="2"/>
        <v>1</v>
      </c>
      <c r="B92" s="40" t="s">
        <v>280</v>
      </c>
      <c r="C92" s="40" t="s">
        <v>281</v>
      </c>
      <c r="D92" s="39" t="s">
        <v>209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7"/>
      <c r="T92" s="36"/>
      <c r="U92" s="36"/>
      <c r="V92" s="36"/>
      <c r="W92" s="36"/>
      <c r="X92" s="36"/>
      <c r="Y92" s="37"/>
      <c r="Z92" s="36"/>
      <c r="AB92" s="36"/>
      <c r="AC92" s="36">
        <v>1</v>
      </c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</row>
    <row r="93" spans="1:40" s="35" customFormat="1" ht="14.25">
      <c r="A93" s="35">
        <f t="shared" si="2"/>
        <v>2</v>
      </c>
      <c r="B93" s="40" t="s">
        <v>93</v>
      </c>
      <c r="C93" s="40" t="s">
        <v>156</v>
      </c>
      <c r="D93" s="39" t="s">
        <v>370</v>
      </c>
      <c r="E93" s="36"/>
      <c r="F93" s="36"/>
      <c r="G93" s="36"/>
      <c r="H93" s="36"/>
      <c r="I93" s="36"/>
      <c r="J93" s="36"/>
      <c r="K93" s="36">
        <v>1</v>
      </c>
      <c r="L93" s="36"/>
      <c r="M93" s="36"/>
      <c r="N93" s="36"/>
      <c r="O93" s="36"/>
      <c r="P93" s="36"/>
      <c r="Q93" s="36"/>
      <c r="R93" s="36"/>
      <c r="S93" s="37"/>
      <c r="T93" s="36"/>
      <c r="U93" s="36"/>
      <c r="V93" s="36"/>
      <c r="W93" s="36"/>
      <c r="X93" s="36"/>
      <c r="Y93" s="37"/>
      <c r="Z93" s="36"/>
      <c r="AA93" s="36"/>
      <c r="AB93" s="36"/>
      <c r="AC93" s="36"/>
      <c r="AD93" s="36"/>
      <c r="AE93" s="36"/>
      <c r="AF93" s="36"/>
      <c r="AG93" s="36"/>
      <c r="AH93" s="36">
        <v>1</v>
      </c>
      <c r="AI93" s="36"/>
      <c r="AJ93" s="36"/>
      <c r="AK93" s="36"/>
      <c r="AL93" s="36"/>
      <c r="AM93" s="36"/>
      <c r="AN93" s="36"/>
    </row>
    <row r="94" spans="1:40" s="35" customFormat="1" ht="14.25">
      <c r="A94" s="35">
        <f t="shared" si="2"/>
        <v>1</v>
      </c>
      <c r="B94" s="39" t="s">
        <v>93</v>
      </c>
      <c r="C94" s="39" t="s">
        <v>94</v>
      </c>
      <c r="D94" s="39" t="s">
        <v>315</v>
      </c>
      <c r="E94" s="36"/>
      <c r="F94" s="36"/>
      <c r="G94" s="36"/>
      <c r="H94" s="36"/>
      <c r="I94" s="36"/>
      <c r="J94" s="36"/>
      <c r="K94" s="36"/>
      <c r="L94" s="36">
        <v>1</v>
      </c>
      <c r="M94" s="36"/>
      <c r="N94" s="36"/>
      <c r="O94" s="36"/>
      <c r="P94" s="36"/>
      <c r="Q94" s="36"/>
      <c r="R94" s="36"/>
      <c r="S94" s="37"/>
      <c r="T94" s="36"/>
      <c r="U94" s="36"/>
      <c r="V94" s="36"/>
      <c r="W94" s="36"/>
      <c r="X94" s="36"/>
      <c r="Y94" s="37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</row>
    <row r="95" spans="1:40" s="35" customFormat="1" ht="14.25">
      <c r="A95" s="35">
        <f t="shared" si="2"/>
        <v>2</v>
      </c>
      <c r="B95" s="40" t="s">
        <v>282</v>
      </c>
      <c r="C95" s="40" t="s">
        <v>94</v>
      </c>
      <c r="D95" s="39" t="s">
        <v>371</v>
      </c>
      <c r="E95" s="36"/>
      <c r="F95" s="36"/>
      <c r="G95" s="36"/>
      <c r="H95" s="36"/>
      <c r="I95" s="36"/>
      <c r="J95" s="36"/>
      <c r="K95" s="36"/>
      <c r="L95" s="38">
        <v>1</v>
      </c>
      <c r="M95" s="36"/>
      <c r="N95" s="36"/>
      <c r="O95" s="36"/>
      <c r="P95" s="36"/>
      <c r="Q95" s="36"/>
      <c r="R95" s="36"/>
      <c r="S95" s="37"/>
      <c r="U95" s="38">
        <v>1</v>
      </c>
      <c r="V95" s="36"/>
      <c r="W95" s="36"/>
      <c r="X95" s="36"/>
      <c r="Y95" s="37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</row>
    <row r="96" spans="1:40" s="35" customFormat="1" ht="14.25">
      <c r="A96" s="35">
        <f t="shared" si="2"/>
        <v>1</v>
      </c>
      <c r="B96" s="39" t="s">
        <v>95</v>
      </c>
      <c r="C96" s="39" t="s">
        <v>206</v>
      </c>
      <c r="D96" s="39" t="s">
        <v>209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7"/>
      <c r="T96" s="36"/>
      <c r="U96" s="36"/>
      <c r="V96" s="36"/>
      <c r="W96" s="36"/>
      <c r="X96" s="36"/>
      <c r="Y96" s="37"/>
      <c r="Z96" s="36"/>
      <c r="AA96" s="36"/>
      <c r="AB96" s="36"/>
      <c r="AC96" s="36">
        <v>1</v>
      </c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</row>
    <row r="97" spans="1:40" s="35" customFormat="1" ht="14.25">
      <c r="A97" s="35">
        <f aca="true" t="shared" si="3" ref="A97:A122">SUM(E97:AN97)</f>
        <v>1</v>
      </c>
      <c r="B97" s="35" t="s">
        <v>96</v>
      </c>
      <c r="C97" s="35" t="s">
        <v>30</v>
      </c>
      <c r="D97" s="35" t="s">
        <v>373</v>
      </c>
      <c r="E97" s="36"/>
      <c r="F97" s="36"/>
      <c r="G97" s="36"/>
      <c r="H97" s="36"/>
      <c r="I97" s="36"/>
      <c r="J97" s="36"/>
      <c r="K97" s="36"/>
      <c r="L97" s="36"/>
      <c r="M97" s="36"/>
      <c r="N97" s="36">
        <v>1</v>
      </c>
      <c r="O97" s="36"/>
      <c r="P97" s="36"/>
      <c r="Q97" s="36"/>
      <c r="R97" s="36"/>
      <c r="S97" s="37"/>
      <c r="T97" s="36"/>
      <c r="U97" s="36"/>
      <c r="V97" s="36"/>
      <c r="W97" s="36"/>
      <c r="X97" s="36"/>
      <c r="Y97" s="37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</row>
    <row r="98" spans="1:40" s="22" customFormat="1" ht="14.25">
      <c r="A98" s="22">
        <f t="shared" si="3"/>
        <v>1</v>
      </c>
      <c r="B98" s="22" t="s">
        <v>97</v>
      </c>
      <c r="C98" s="22" t="s">
        <v>858</v>
      </c>
      <c r="D98" s="22" t="s">
        <v>219</v>
      </c>
      <c r="E98" s="20"/>
      <c r="F98" s="20"/>
      <c r="G98" s="20"/>
      <c r="H98" s="20"/>
      <c r="I98" s="20">
        <v>1</v>
      </c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</row>
    <row r="99" spans="1:40" s="22" customFormat="1" ht="14.25">
      <c r="A99" s="22">
        <f t="shared" si="3"/>
        <v>2</v>
      </c>
      <c r="B99" s="22" t="s">
        <v>97</v>
      </c>
      <c r="C99" s="22" t="s">
        <v>98</v>
      </c>
      <c r="D99" s="22" t="s">
        <v>369</v>
      </c>
      <c r="E99" s="20"/>
      <c r="F99" s="20"/>
      <c r="G99" s="20"/>
      <c r="H99" s="20"/>
      <c r="I99" s="20"/>
      <c r="J99" s="20"/>
      <c r="K99" s="20">
        <v>1</v>
      </c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>
        <v>1</v>
      </c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</row>
    <row r="100" spans="1:40" s="35" customFormat="1" ht="14.25">
      <c r="A100" s="35">
        <f t="shared" si="3"/>
        <v>2</v>
      </c>
      <c r="B100" s="68" t="s">
        <v>283</v>
      </c>
      <c r="C100" s="68" t="s">
        <v>284</v>
      </c>
      <c r="D100" s="35" t="s">
        <v>892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S100" s="37"/>
      <c r="T100" s="36"/>
      <c r="U100" s="68">
        <v>1</v>
      </c>
      <c r="V100" s="36"/>
      <c r="W100" s="36"/>
      <c r="X100" s="36"/>
      <c r="Y100" s="37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>
        <v>1</v>
      </c>
      <c r="AM100" s="36"/>
      <c r="AN100" s="36"/>
    </row>
    <row r="101" spans="1:40" s="22" customFormat="1" ht="14.25">
      <c r="A101" s="22">
        <f t="shared" si="3"/>
        <v>2</v>
      </c>
      <c r="B101" s="22" t="s">
        <v>285</v>
      </c>
      <c r="C101" s="22" t="s">
        <v>286</v>
      </c>
      <c r="D101" s="24" t="s">
        <v>842</v>
      </c>
      <c r="E101" s="20">
        <v>1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U101" s="20"/>
      <c r="V101" s="20"/>
      <c r="W101" s="20">
        <v>1</v>
      </c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</row>
    <row r="102" spans="1:40" s="44" customFormat="1" ht="14.25">
      <c r="A102" s="44">
        <f t="shared" si="3"/>
        <v>1</v>
      </c>
      <c r="B102" s="45" t="s">
        <v>197</v>
      </c>
      <c r="C102" s="45" t="s">
        <v>113</v>
      </c>
      <c r="D102" s="45" t="s">
        <v>313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46">
        <v>1</v>
      </c>
      <c r="O102" s="46"/>
      <c r="P102" s="46"/>
      <c r="Q102" s="47"/>
      <c r="R102" s="46"/>
      <c r="S102" s="47"/>
      <c r="T102" s="46"/>
      <c r="U102" s="46"/>
      <c r="V102" s="46"/>
      <c r="W102" s="46"/>
      <c r="X102" s="46"/>
      <c r="Y102" s="47"/>
      <c r="Z102" s="46"/>
      <c r="AA102" s="46"/>
      <c r="AB102" s="46"/>
      <c r="AC102" s="46"/>
      <c r="AD102" s="46"/>
      <c r="AE102" s="46"/>
      <c r="AF102" s="46"/>
      <c r="AG102" s="46"/>
      <c r="AH102" s="46"/>
      <c r="AI102" s="47"/>
      <c r="AJ102" s="46"/>
      <c r="AK102" s="46"/>
      <c r="AL102" s="46"/>
      <c r="AM102" s="46"/>
      <c r="AN102" s="46"/>
    </row>
    <row r="103" spans="1:40" s="35" customFormat="1" ht="14.25">
      <c r="A103" s="35">
        <f t="shared" si="3"/>
        <v>1</v>
      </c>
      <c r="B103" s="39" t="s">
        <v>329</v>
      </c>
      <c r="C103" s="39" t="s">
        <v>105</v>
      </c>
      <c r="D103" s="39" t="s">
        <v>213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7"/>
      <c r="T103" s="36"/>
      <c r="U103" s="36"/>
      <c r="V103" s="36"/>
      <c r="W103" s="36"/>
      <c r="X103" s="36"/>
      <c r="Y103" s="37"/>
      <c r="Z103" s="36"/>
      <c r="AA103" s="36"/>
      <c r="AB103" s="36"/>
      <c r="AC103" s="36"/>
      <c r="AD103" s="36"/>
      <c r="AE103" s="36"/>
      <c r="AF103" s="36"/>
      <c r="AG103" s="36">
        <v>1</v>
      </c>
      <c r="AH103" s="36"/>
      <c r="AI103" s="36"/>
      <c r="AJ103" s="36"/>
      <c r="AK103" s="36"/>
      <c r="AL103" s="36"/>
      <c r="AM103" s="36"/>
      <c r="AN103" s="36"/>
    </row>
    <row r="104" spans="1:40" s="22" customFormat="1" ht="14.25">
      <c r="A104" s="22">
        <f t="shared" si="3"/>
        <v>2</v>
      </c>
      <c r="B104" s="24" t="s">
        <v>99</v>
      </c>
      <c r="C104" s="24" t="s">
        <v>100</v>
      </c>
      <c r="D104" s="24" t="s">
        <v>843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U104" s="20"/>
      <c r="V104" s="20">
        <v>1</v>
      </c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>
        <v>1</v>
      </c>
      <c r="AM104" s="20"/>
      <c r="AN104" s="20"/>
    </row>
    <row r="105" spans="1:40" s="35" customFormat="1" ht="14.25">
      <c r="A105" s="35">
        <f t="shared" si="3"/>
        <v>2</v>
      </c>
      <c r="B105" s="39" t="s">
        <v>101</v>
      </c>
      <c r="C105" s="39" t="s">
        <v>66</v>
      </c>
      <c r="D105" s="39" t="s">
        <v>253</v>
      </c>
      <c r="E105" s="36"/>
      <c r="F105" s="36"/>
      <c r="G105" s="36"/>
      <c r="H105" s="36"/>
      <c r="I105" s="36"/>
      <c r="J105" s="36"/>
      <c r="K105" s="36">
        <v>1</v>
      </c>
      <c r="L105" s="36"/>
      <c r="M105" s="36"/>
      <c r="N105" s="36"/>
      <c r="O105" s="36"/>
      <c r="P105" s="36"/>
      <c r="Q105" s="36"/>
      <c r="R105" s="36"/>
      <c r="S105" s="37"/>
      <c r="T105" s="36"/>
      <c r="U105" s="36"/>
      <c r="V105" s="36"/>
      <c r="W105" s="36"/>
      <c r="X105" s="36"/>
      <c r="Y105" s="37"/>
      <c r="Z105" s="36"/>
      <c r="AA105" s="36"/>
      <c r="AB105" s="36"/>
      <c r="AC105" s="36"/>
      <c r="AD105" s="36"/>
      <c r="AE105" s="36"/>
      <c r="AF105" s="36"/>
      <c r="AG105" s="36">
        <v>1</v>
      </c>
      <c r="AH105" s="36"/>
      <c r="AI105" s="36"/>
      <c r="AJ105" s="36"/>
      <c r="AK105" s="36"/>
      <c r="AL105" s="36"/>
      <c r="AM105" s="36"/>
      <c r="AN105" s="36"/>
    </row>
    <row r="106" spans="1:40" s="35" customFormat="1" ht="14.25">
      <c r="A106" s="35">
        <f t="shared" si="3"/>
        <v>2</v>
      </c>
      <c r="B106" s="39" t="s">
        <v>101</v>
      </c>
      <c r="C106" s="39" t="s">
        <v>102</v>
      </c>
      <c r="D106" s="39" t="s">
        <v>340</v>
      </c>
      <c r="E106" s="36"/>
      <c r="F106" s="36">
        <v>1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7"/>
      <c r="T106" s="36"/>
      <c r="U106" s="36"/>
      <c r="V106" s="36"/>
      <c r="W106" s="36"/>
      <c r="X106" s="36"/>
      <c r="Y106" s="37"/>
      <c r="Z106" s="36"/>
      <c r="AA106" s="36">
        <v>1</v>
      </c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</row>
    <row r="107" spans="1:40" s="35" customFormat="1" ht="14.25">
      <c r="A107" s="35">
        <f t="shared" si="3"/>
        <v>1</v>
      </c>
      <c r="B107" s="39" t="s">
        <v>101</v>
      </c>
      <c r="C107" s="39" t="s">
        <v>98</v>
      </c>
      <c r="D107" s="39" t="s">
        <v>327</v>
      </c>
      <c r="E107" s="36"/>
      <c r="F107" s="36"/>
      <c r="G107" s="36"/>
      <c r="H107" s="36"/>
      <c r="I107" s="36"/>
      <c r="J107" s="36"/>
      <c r="K107" s="36"/>
      <c r="L107" s="36">
        <v>1</v>
      </c>
      <c r="M107" s="36"/>
      <c r="N107" s="36"/>
      <c r="O107" s="36"/>
      <c r="P107" s="36"/>
      <c r="Q107" s="36"/>
      <c r="R107" s="36"/>
      <c r="S107" s="37"/>
      <c r="T107" s="36"/>
      <c r="U107" s="36"/>
      <c r="V107" s="36"/>
      <c r="W107" s="36"/>
      <c r="X107" s="36"/>
      <c r="Y107" s="37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</row>
    <row r="108" spans="1:40" s="22" customFormat="1" ht="14.25">
      <c r="A108" s="22">
        <f t="shared" si="3"/>
        <v>1</v>
      </c>
      <c r="B108" s="22" t="s">
        <v>104</v>
      </c>
      <c r="C108" s="22" t="s">
        <v>59</v>
      </c>
      <c r="D108" s="22" t="s">
        <v>886</v>
      </c>
      <c r="E108" s="20"/>
      <c r="F108" s="20"/>
      <c r="G108" s="20"/>
      <c r="H108" s="20"/>
      <c r="I108" s="20"/>
      <c r="J108" s="20"/>
      <c r="K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>
        <v>1</v>
      </c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</row>
    <row r="109" spans="1:40" s="22" customFormat="1" ht="14.25">
      <c r="A109" s="22">
        <f t="shared" si="3"/>
        <v>1</v>
      </c>
      <c r="B109" s="22" t="s">
        <v>104</v>
      </c>
      <c r="C109" s="22" t="s">
        <v>105</v>
      </c>
      <c r="D109" s="22" t="s">
        <v>865</v>
      </c>
      <c r="E109" s="20"/>
      <c r="F109" s="20"/>
      <c r="G109" s="20"/>
      <c r="H109" s="20"/>
      <c r="I109" s="20"/>
      <c r="J109" s="20"/>
      <c r="K109" s="20"/>
      <c r="L109" s="20">
        <v>1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</row>
    <row r="110" spans="1:40" s="35" customFormat="1" ht="14.25">
      <c r="A110" s="35">
        <f t="shared" si="3"/>
        <v>1</v>
      </c>
      <c r="B110" s="39" t="s">
        <v>104</v>
      </c>
      <c r="C110" s="39" t="s">
        <v>106</v>
      </c>
      <c r="D110" s="39" t="s">
        <v>374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7"/>
      <c r="T110" s="36"/>
      <c r="U110" s="36"/>
      <c r="V110" s="36"/>
      <c r="W110" s="36"/>
      <c r="X110" s="36"/>
      <c r="Y110" s="37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>
        <v>1</v>
      </c>
      <c r="AL110" s="36"/>
      <c r="AM110" s="36"/>
      <c r="AN110" s="36"/>
    </row>
    <row r="111" spans="1:40" s="35" customFormat="1" ht="14.25">
      <c r="A111" s="35">
        <f t="shared" si="3"/>
        <v>0</v>
      </c>
      <c r="B111" s="39" t="s">
        <v>107</v>
      </c>
      <c r="C111" s="39" t="s">
        <v>108</v>
      </c>
      <c r="D111" s="39" t="s">
        <v>410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7"/>
      <c r="T111" s="36"/>
      <c r="U111" s="36"/>
      <c r="V111" s="36"/>
      <c r="W111" s="36"/>
      <c r="X111" s="36"/>
      <c r="Y111" s="37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</row>
    <row r="112" spans="1:40" s="35" customFormat="1" ht="14.25">
      <c r="A112" s="35">
        <f t="shared" si="3"/>
        <v>1</v>
      </c>
      <c r="B112" s="35" t="s">
        <v>107</v>
      </c>
      <c r="C112" s="35" t="s">
        <v>287</v>
      </c>
      <c r="D112" s="35" t="s">
        <v>210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>
        <v>1</v>
      </c>
      <c r="AF112" s="36"/>
      <c r="AG112" s="36"/>
      <c r="AH112" s="36"/>
      <c r="AI112" s="36"/>
      <c r="AJ112" s="36"/>
      <c r="AK112" s="36"/>
      <c r="AL112" s="36"/>
      <c r="AM112" s="36"/>
      <c r="AN112" s="36"/>
    </row>
    <row r="113" spans="1:40" s="35" customFormat="1" ht="14.25">
      <c r="A113" s="35">
        <f t="shared" si="3"/>
        <v>2</v>
      </c>
      <c r="B113" s="39" t="s">
        <v>109</v>
      </c>
      <c r="C113" s="39" t="s">
        <v>110</v>
      </c>
      <c r="D113" s="39" t="s">
        <v>348</v>
      </c>
      <c r="E113" s="36"/>
      <c r="F113" s="36"/>
      <c r="G113" s="36"/>
      <c r="H113" s="36">
        <v>1</v>
      </c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7"/>
      <c r="T113" s="36"/>
      <c r="U113" s="36"/>
      <c r="V113" s="36"/>
      <c r="W113" s="36"/>
      <c r="X113" s="36"/>
      <c r="Y113" s="37"/>
      <c r="Z113" s="36"/>
      <c r="AA113" s="36"/>
      <c r="AB113" s="36">
        <v>1</v>
      </c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</row>
    <row r="114" spans="1:40" s="35" customFormat="1" ht="14.25">
      <c r="A114" s="35">
        <f t="shared" si="3"/>
        <v>2</v>
      </c>
      <c r="B114" s="39" t="s">
        <v>109</v>
      </c>
      <c r="C114" s="39" t="s">
        <v>24</v>
      </c>
      <c r="D114" s="39" t="s">
        <v>411</v>
      </c>
      <c r="E114" s="36"/>
      <c r="F114" s="36"/>
      <c r="G114" s="36"/>
      <c r="H114" s="36">
        <v>1</v>
      </c>
      <c r="I114" s="36"/>
      <c r="J114" s="36"/>
      <c r="K114" s="36">
        <v>1</v>
      </c>
      <c r="L114" s="36"/>
      <c r="M114" s="36"/>
      <c r="N114" s="36"/>
      <c r="O114" s="36"/>
      <c r="P114" s="36"/>
      <c r="Q114" s="36"/>
      <c r="R114" s="36"/>
      <c r="S114" s="37"/>
      <c r="T114" s="36"/>
      <c r="U114" s="36"/>
      <c r="V114" s="36"/>
      <c r="W114" s="36"/>
      <c r="X114" s="36"/>
      <c r="Y114" s="37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</row>
    <row r="115" spans="1:40" s="22" customFormat="1" ht="14.25">
      <c r="A115" s="22">
        <f t="shared" si="3"/>
        <v>1</v>
      </c>
      <c r="B115" s="22" t="s">
        <v>109</v>
      </c>
      <c r="C115" s="22" t="s">
        <v>36</v>
      </c>
      <c r="D115" s="22" t="s">
        <v>209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>
        <v>1</v>
      </c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</row>
    <row r="116" spans="1:40" s="35" customFormat="1" ht="14.25">
      <c r="A116" s="35">
        <f t="shared" si="3"/>
        <v>2</v>
      </c>
      <c r="B116" s="39" t="s">
        <v>111</v>
      </c>
      <c r="C116" s="39" t="s">
        <v>57</v>
      </c>
      <c r="D116" s="39" t="s">
        <v>375</v>
      </c>
      <c r="E116" s="36"/>
      <c r="F116" s="36"/>
      <c r="G116" s="36"/>
      <c r="H116" s="36"/>
      <c r="I116" s="36"/>
      <c r="J116" s="36"/>
      <c r="K116" s="36"/>
      <c r="L116" s="36">
        <v>1</v>
      </c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>
        <v>1</v>
      </c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</row>
    <row r="117" spans="1:40" s="35" customFormat="1" ht="15" customHeight="1">
      <c r="A117" s="35">
        <f t="shared" si="3"/>
        <v>1</v>
      </c>
      <c r="B117" s="35" t="s">
        <v>111</v>
      </c>
      <c r="C117" s="35" t="s">
        <v>112</v>
      </c>
      <c r="D117" s="35" t="s">
        <v>216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7"/>
      <c r="T117" s="36"/>
      <c r="U117" s="36"/>
      <c r="V117" s="36"/>
      <c r="W117" s="36"/>
      <c r="X117" s="36"/>
      <c r="Y117" s="37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>
        <v>1</v>
      </c>
      <c r="AL117" s="36"/>
      <c r="AM117" s="36"/>
      <c r="AN117" s="36"/>
    </row>
    <row r="118" spans="1:40" s="35" customFormat="1" ht="14.25">
      <c r="A118" s="35">
        <f t="shared" si="3"/>
        <v>2</v>
      </c>
      <c r="B118" s="35" t="s">
        <v>288</v>
      </c>
      <c r="C118" s="35" t="s">
        <v>289</v>
      </c>
      <c r="D118" s="35" t="s">
        <v>376</v>
      </c>
      <c r="E118" s="36"/>
      <c r="F118" s="36"/>
      <c r="G118" s="36"/>
      <c r="H118" s="36"/>
      <c r="I118" s="36"/>
      <c r="J118" s="36"/>
      <c r="K118" s="36"/>
      <c r="L118" s="36">
        <v>1</v>
      </c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>
        <v>1</v>
      </c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</row>
    <row r="119" spans="1:40" s="35" customFormat="1" ht="14.25">
      <c r="A119" s="35">
        <f t="shared" si="3"/>
        <v>1</v>
      </c>
      <c r="B119" s="35" t="s">
        <v>114</v>
      </c>
      <c r="C119" s="35" t="s">
        <v>115</v>
      </c>
      <c r="D119" s="35" t="s">
        <v>218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7"/>
      <c r="T119" s="36"/>
      <c r="U119" s="36"/>
      <c r="V119" s="36"/>
      <c r="W119" s="36"/>
      <c r="X119" s="36"/>
      <c r="Y119" s="37"/>
      <c r="Z119" s="36"/>
      <c r="AA119" s="36"/>
      <c r="AB119" s="36"/>
      <c r="AC119" s="36"/>
      <c r="AD119" s="36"/>
      <c r="AE119" s="36"/>
      <c r="AF119" s="36"/>
      <c r="AG119" s="36"/>
      <c r="AH119" s="36">
        <v>1</v>
      </c>
      <c r="AI119" s="36"/>
      <c r="AJ119" s="36"/>
      <c r="AK119" s="36"/>
      <c r="AL119" s="36"/>
      <c r="AM119" s="36"/>
      <c r="AN119" s="36"/>
    </row>
    <row r="120" spans="1:40" s="35" customFormat="1" ht="14.25">
      <c r="A120" s="35">
        <f t="shared" si="3"/>
        <v>1</v>
      </c>
      <c r="B120" s="35" t="s">
        <v>114</v>
      </c>
      <c r="C120" s="35" t="s">
        <v>116</v>
      </c>
      <c r="D120" s="35" t="s">
        <v>209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>
        <v>1</v>
      </c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</row>
    <row r="121" spans="1:40" s="30" customFormat="1" ht="14.25">
      <c r="A121" s="30">
        <f t="shared" si="3"/>
        <v>1</v>
      </c>
      <c r="B121" s="30" t="s">
        <v>408</v>
      </c>
      <c r="C121" s="30" t="s">
        <v>113</v>
      </c>
      <c r="D121" s="30" t="s">
        <v>402</v>
      </c>
      <c r="E121" s="32"/>
      <c r="F121" s="32"/>
      <c r="G121" s="32"/>
      <c r="H121" s="32"/>
      <c r="I121" s="32"/>
      <c r="J121" s="32"/>
      <c r="K121" s="32"/>
      <c r="L121" s="32"/>
      <c r="M121" s="32"/>
      <c r="N121" s="34">
        <v>1</v>
      </c>
      <c r="O121" s="32"/>
      <c r="P121" s="32"/>
      <c r="Q121" s="33"/>
      <c r="R121" s="32"/>
      <c r="S121" s="33"/>
      <c r="T121" s="32"/>
      <c r="U121" s="32"/>
      <c r="V121" s="32"/>
      <c r="W121" s="32"/>
      <c r="X121" s="32"/>
      <c r="Y121" s="33"/>
      <c r="Z121" s="32"/>
      <c r="AA121" s="32"/>
      <c r="AB121" s="32"/>
      <c r="AC121" s="32"/>
      <c r="AD121" s="32"/>
      <c r="AE121" s="32"/>
      <c r="AF121" s="32"/>
      <c r="AG121" s="32"/>
      <c r="AH121" s="32"/>
      <c r="AI121" s="33"/>
      <c r="AJ121" s="32"/>
      <c r="AK121" s="32"/>
      <c r="AL121" s="32"/>
      <c r="AM121" s="32"/>
      <c r="AN121" s="32"/>
    </row>
    <row r="122" spans="1:40" s="35" customFormat="1" ht="14.25">
      <c r="A122" s="35">
        <f t="shared" si="3"/>
        <v>1</v>
      </c>
      <c r="B122" s="40" t="s">
        <v>290</v>
      </c>
      <c r="C122" s="40" t="s">
        <v>291</v>
      </c>
      <c r="D122" s="39" t="s">
        <v>214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7"/>
      <c r="T122" s="36"/>
      <c r="U122" s="36"/>
      <c r="V122" s="36"/>
      <c r="W122" s="36"/>
      <c r="X122" s="36"/>
      <c r="Y122" s="37"/>
      <c r="Z122" s="36"/>
      <c r="AB122" s="36"/>
      <c r="AC122" s="36"/>
      <c r="AD122" s="36"/>
      <c r="AE122" s="36"/>
      <c r="AF122" s="36">
        <v>1</v>
      </c>
      <c r="AG122" s="36"/>
      <c r="AH122" s="36"/>
      <c r="AI122" s="36"/>
      <c r="AJ122" s="36"/>
      <c r="AK122" s="36"/>
      <c r="AL122" s="36"/>
      <c r="AM122" s="36"/>
      <c r="AN122" s="36"/>
    </row>
    <row r="123" spans="1:40" s="30" customFormat="1" ht="14.25">
      <c r="A123" s="30">
        <f aca="true" t="shared" si="4" ref="A123:A152">SUM(E123:AN123)</f>
        <v>1</v>
      </c>
      <c r="B123" s="31" t="s">
        <v>118</v>
      </c>
      <c r="C123" s="31" t="s">
        <v>68</v>
      </c>
      <c r="D123" s="31" t="s">
        <v>215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3"/>
      <c r="R123" s="32"/>
      <c r="S123" s="33"/>
      <c r="T123" s="32"/>
      <c r="U123" s="32"/>
      <c r="V123" s="32"/>
      <c r="W123" s="32"/>
      <c r="X123" s="32"/>
      <c r="Y123" s="33"/>
      <c r="Z123" s="32"/>
      <c r="AA123" s="32">
        <v>1</v>
      </c>
      <c r="AB123" s="32"/>
      <c r="AC123" s="32"/>
      <c r="AD123" s="32"/>
      <c r="AE123" s="32"/>
      <c r="AF123" s="32"/>
      <c r="AG123" s="32"/>
      <c r="AH123" s="32"/>
      <c r="AI123" s="33"/>
      <c r="AJ123" s="32"/>
      <c r="AK123" s="32"/>
      <c r="AL123" s="32"/>
      <c r="AM123" s="32"/>
      <c r="AN123" s="32"/>
    </row>
    <row r="124" spans="1:40" s="35" customFormat="1" ht="14.25">
      <c r="A124" s="35">
        <f t="shared" si="4"/>
        <v>1</v>
      </c>
      <c r="B124" s="39" t="s">
        <v>272</v>
      </c>
      <c r="C124" s="39" t="s">
        <v>181</v>
      </c>
      <c r="D124" s="39" t="s">
        <v>377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7"/>
      <c r="T124" s="36"/>
      <c r="U124" s="36"/>
      <c r="V124" s="36"/>
      <c r="W124" s="36"/>
      <c r="X124" s="36"/>
      <c r="Y124" s="37"/>
      <c r="Z124" s="36"/>
      <c r="AA124" s="36"/>
      <c r="AB124" s="36"/>
      <c r="AC124" s="36"/>
      <c r="AD124" s="36"/>
      <c r="AE124" s="36"/>
      <c r="AF124" s="36"/>
      <c r="AG124" s="36">
        <v>1</v>
      </c>
      <c r="AH124" s="36"/>
      <c r="AI124" s="36"/>
      <c r="AJ124" s="36"/>
      <c r="AK124" s="36"/>
      <c r="AL124" s="36"/>
      <c r="AM124" s="36"/>
      <c r="AN124" s="36"/>
    </row>
    <row r="125" spans="1:40" s="22" customFormat="1" ht="14.25">
      <c r="A125" s="22">
        <f t="shared" si="4"/>
        <v>2</v>
      </c>
      <c r="B125" s="24" t="s">
        <v>338</v>
      </c>
      <c r="C125" s="24" t="s">
        <v>339</v>
      </c>
      <c r="D125" s="24" t="s">
        <v>844</v>
      </c>
      <c r="E125" s="20"/>
      <c r="F125" s="20"/>
      <c r="G125" s="20">
        <v>1</v>
      </c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U125" s="20"/>
      <c r="V125" s="20">
        <v>1</v>
      </c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:40" s="22" customFormat="1" ht="14.25">
      <c r="A126" s="22">
        <f t="shared" si="4"/>
        <v>1</v>
      </c>
      <c r="B126" s="24" t="s">
        <v>119</v>
      </c>
      <c r="C126" s="24" t="s">
        <v>120</v>
      </c>
      <c r="D126" s="24" t="s">
        <v>210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>
        <v>1</v>
      </c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:40" s="44" customFormat="1" ht="14.25">
      <c r="A127" s="44">
        <f t="shared" si="4"/>
        <v>2</v>
      </c>
      <c r="B127" s="44" t="s">
        <v>119</v>
      </c>
      <c r="C127" s="44" t="s">
        <v>2</v>
      </c>
      <c r="D127" s="44" t="s">
        <v>346</v>
      </c>
      <c r="E127" s="46"/>
      <c r="F127" s="46"/>
      <c r="G127" s="46"/>
      <c r="H127" s="46">
        <v>1</v>
      </c>
      <c r="I127" s="46"/>
      <c r="J127" s="46"/>
      <c r="K127" s="46"/>
      <c r="L127" s="46"/>
      <c r="M127" s="46"/>
      <c r="N127" s="46"/>
      <c r="O127" s="46">
        <v>1</v>
      </c>
      <c r="P127" s="46"/>
      <c r="Q127" s="47"/>
      <c r="R127" s="46"/>
      <c r="S127" s="47"/>
      <c r="T127" s="46"/>
      <c r="U127" s="46"/>
      <c r="V127" s="46"/>
      <c r="W127" s="46"/>
      <c r="X127" s="46"/>
      <c r="Y127" s="47"/>
      <c r="Z127" s="46"/>
      <c r="AA127" s="46"/>
      <c r="AB127" s="46"/>
      <c r="AC127" s="46"/>
      <c r="AD127" s="46"/>
      <c r="AE127" s="46"/>
      <c r="AF127" s="46"/>
      <c r="AG127" s="46"/>
      <c r="AH127" s="46"/>
      <c r="AI127" s="47"/>
      <c r="AJ127" s="46"/>
      <c r="AK127" s="46"/>
      <c r="AL127" s="46"/>
      <c r="AM127" s="46"/>
      <c r="AN127" s="46"/>
    </row>
    <row r="128" spans="1:40" s="35" customFormat="1" ht="14.25">
      <c r="A128" s="35">
        <f t="shared" si="4"/>
        <v>1</v>
      </c>
      <c r="B128" s="39" t="s">
        <v>393</v>
      </c>
      <c r="C128" s="39" t="s">
        <v>394</v>
      </c>
      <c r="D128" s="39" t="s">
        <v>188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>
        <v>1</v>
      </c>
      <c r="Q128" s="36"/>
      <c r="R128" s="36"/>
      <c r="S128" s="37"/>
      <c r="T128" s="36"/>
      <c r="U128" s="36"/>
      <c r="V128" s="36"/>
      <c r="W128" s="36"/>
      <c r="X128" s="36"/>
      <c r="Y128" s="37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</row>
    <row r="129" spans="1:40" s="22" customFormat="1" ht="14.25">
      <c r="A129" s="22">
        <f t="shared" si="4"/>
        <v>1</v>
      </c>
      <c r="B129" s="22" t="s">
        <v>121</v>
      </c>
      <c r="C129" s="22" t="s">
        <v>122</v>
      </c>
      <c r="D129" s="22" t="s">
        <v>870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>
        <v>1</v>
      </c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:40" s="35" customFormat="1" ht="14.25">
      <c r="A130" s="35">
        <f t="shared" si="4"/>
        <v>1</v>
      </c>
      <c r="B130" s="39" t="s">
        <v>331</v>
      </c>
      <c r="C130" s="39" t="s">
        <v>238</v>
      </c>
      <c r="D130" s="39" t="s">
        <v>210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7"/>
      <c r="T130" s="36"/>
      <c r="U130" s="36"/>
      <c r="V130" s="36"/>
      <c r="W130" s="36"/>
      <c r="X130" s="36"/>
      <c r="Y130" s="37"/>
      <c r="Z130" s="36"/>
      <c r="AA130" s="36"/>
      <c r="AB130" s="36"/>
      <c r="AC130" s="36"/>
      <c r="AD130" s="36"/>
      <c r="AE130" s="36">
        <v>1</v>
      </c>
      <c r="AF130" s="36"/>
      <c r="AG130" s="36"/>
      <c r="AH130" s="36"/>
      <c r="AI130" s="36"/>
      <c r="AJ130" s="36"/>
      <c r="AK130" s="36"/>
      <c r="AL130" s="36"/>
      <c r="AM130" s="36"/>
      <c r="AN130" s="36"/>
    </row>
    <row r="131" spans="1:40" s="44" customFormat="1" ht="14.25">
      <c r="A131" s="44">
        <f t="shared" si="4"/>
        <v>1</v>
      </c>
      <c r="B131" s="45" t="s">
        <v>124</v>
      </c>
      <c r="C131" s="45" t="s">
        <v>4</v>
      </c>
      <c r="D131" s="45" t="s">
        <v>261</v>
      </c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7"/>
      <c r="R131" s="46"/>
      <c r="S131" s="47"/>
      <c r="T131" s="46"/>
      <c r="U131" s="46"/>
      <c r="V131" s="46"/>
      <c r="W131" s="46"/>
      <c r="X131" s="46"/>
      <c r="Y131" s="47"/>
      <c r="Z131" s="46"/>
      <c r="AA131" s="46"/>
      <c r="AB131" s="46"/>
      <c r="AC131" s="46"/>
      <c r="AD131" s="46"/>
      <c r="AE131" s="46"/>
      <c r="AF131" s="46"/>
      <c r="AG131" s="46"/>
      <c r="AH131" s="46"/>
      <c r="AI131" s="47"/>
      <c r="AJ131" s="46"/>
      <c r="AK131" s="46"/>
      <c r="AL131" s="46"/>
      <c r="AM131" s="46"/>
      <c r="AN131" s="46">
        <v>1</v>
      </c>
    </row>
    <row r="132" spans="1:40" s="35" customFormat="1" ht="14.25">
      <c r="A132" s="35">
        <f t="shared" si="4"/>
        <v>2</v>
      </c>
      <c r="B132" s="39" t="s">
        <v>124</v>
      </c>
      <c r="C132" s="39" t="s">
        <v>125</v>
      </c>
      <c r="D132" s="39" t="s">
        <v>255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>
        <v>1</v>
      </c>
      <c r="S132" s="37"/>
      <c r="T132" s="36"/>
      <c r="U132" s="36"/>
      <c r="V132" s="36"/>
      <c r="W132" s="36"/>
      <c r="X132" s="36"/>
      <c r="Y132" s="37"/>
      <c r="Z132" s="36"/>
      <c r="AA132" s="36"/>
      <c r="AB132" s="36"/>
      <c r="AC132" s="36"/>
      <c r="AD132" s="36"/>
      <c r="AE132" s="36">
        <v>1</v>
      </c>
      <c r="AF132" s="36"/>
      <c r="AG132" s="36"/>
      <c r="AH132" s="36"/>
      <c r="AI132" s="36"/>
      <c r="AJ132" s="36"/>
      <c r="AK132" s="36"/>
      <c r="AL132" s="36"/>
      <c r="AM132" s="36"/>
      <c r="AN132" s="36"/>
    </row>
    <row r="133" spans="1:40" s="35" customFormat="1" ht="14.25">
      <c r="A133" s="35">
        <f t="shared" si="4"/>
        <v>1</v>
      </c>
      <c r="B133" s="39" t="s">
        <v>124</v>
      </c>
      <c r="C133" s="39" t="s">
        <v>7</v>
      </c>
      <c r="D133" s="39" t="s">
        <v>401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>
        <v>1</v>
      </c>
      <c r="P133" s="36"/>
      <c r="Q133" s="36"/>
      <c r="R133" s="36"/>
      <c r="S133" s="48"/>
      <c r="T133" s="36"/>
      <c r="U133" s="36"/>
      <c r="V133" s="36"/>
      <c r="W133" s="36"/>
      <c r="X133" s="36"/>
      <c r="Y133" s="48"/>
      <c r="Z133" s="36"/>
      <c r="AA133" s="36"/>
      <c r="AB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</row>
    <row r="134" spans="1:40" s="22" customFormat="1" ht="14.25">
      <c r="A134" s="22">
        <f t="shared" si="4"/>
        <v>1</v>
      </c>
      <c r="B134" s="22" t="s">
        <v>200</v>
      </c>
      <c r="C134" s="22" t="s">
        <v>36</v>
      </c>
      <c r="D134" s="24" t="s">
        <v>209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T134" s="20"/>
      <c r="U134" s="20"/>
      <c r="V134" s="20"/>
      <c r="W134" s="20"/>
      <c r="X134" s="20"/>
      <c r="Z134" s="20"/>
      <c r="AA134" s="20"/>
      <c r="AB134" s="20"/>
      <c r="AC134" s="22">
        <v>1</v>
      </c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:40" s="22" customFormat="1" ht="14.25">
      <c r="A135" s="22">
        <f t="shared" si="4"/>
        <v>2</v>
      </c>
      <c r="B135" s="68" t="s">
        <v>126</v>
      </c>
      <c r="C135" s="68" t="s">
        <v>264</v>
      </c>
      <c r="D135" s="22" t="s">
        <v>893</v>
      </c>
      <c r="E135" s="20">
        <v>1</v>
      </c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73">
        <v>1</v>
      </c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:40" s="35" customFormat="1" ht="14.25">
      <c r="A136" s="35">
        <f t="shared" si="4"/>
        <v>2</v>
      </c>
      <c r="B136" s="35" t="s">
        <v>126</v>
      </c>
      <c r="C136" s="35" t="s">
        <v>127</v>
      </c>
      <c r="D136" s="35" t="s">
        <v>378</v>
      </c>
      <c r="E136" s="36"/>
      <c r="F136" s="36"/>
      <c r="G136" s="36"/>
      <c r="H136" s="36"/>
      <c r="I136" s="36"/>
      <c r="J136" s="36"/>
      <c r="K136" s="36">
        <v>1</v>
      </c>
      <c r="L136" s="36"/>
      <c r="M136" s="36">
        <v>1</v>
      </c>
      <c r="N136" s="36"/>
      <c r="O136" s="36"/>
      <c r="P136" s="36"/>
      <c r="Q136" s="36"/>
      <c r="R136" s="36"/>
      <c r="S136" s="37"/>
      <c r="T136" s="36"/>
      <c r="U136" s="36"/>
      <c r="V136" s="36"/>
      <c r="W136" s="36"/>
      <c r="X136" s="36"/>
      <c r="Y136" s="37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</row>
    <row r="137" spans="1:40" s="35" customFormat="1" ht="14.25">
      <c r="A137" s="35">
        <f t="shared" si="4"/>
        <v>1</v>
      </c>
      <c r="B137" s="40" t="s">
        <v>292</v>
      </c>
      <c r="C137" s="40" t="s">
        <v>4</v>
      </c>
      <c r="D137" s="35" t="s">
        <v>359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V137" s="36"/>
      <c r="W137" s="36">
        <v>1</v>
      </c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</row>
    <row r="138" spans="1:40" s="22" customFormat="1" ht="14.25">
      <c r="A138" s="22">
        <f t="shared" si="4"/>
        <v>3</v>
      </c>
      <c r="B138" s="68" t="s">
        <v>292</v>
      </c>
      <c r="C138" s="68" t="s">
        <v>293</v>
      </c>
      <c r="D138" s="22" t="s">
        <v>894</v>
      </c>
      <c r="E138" s="20">
        <v>1</v>
      </c>
      <c r="F138" s="20"/>
      <c r="G138" s="20"/>
      <c r="H138" s="20"/>
      <c r="I138" s="20"/>
      <c r="J138" s="20"/>
      <c r="K138" s="68">
        <v>1</v>
      </c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68">
        <v>1</v>
      </c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</row>
    <row r="139" spans="1:40" s="35" customFormat="1" ht="14.25">
      <c r="A139" s="35">
        <f t="shared" si="4"/>
        <v>2</v>
      </c>
      <c r="B139" s="39" t="s">
        <v>128</v>
      </c>
      <c r="C139" s="39" t="s">
        <v>2</v>
      </c>
      <c r="D139" s="39" t="s">
        <v>379</v>
      </c>
      <c r="E139" s="36"/>
      <c r="F139" s="36"/>
      <c r="G139" s="36"/>
      <c r="H139" s="36"/>
      <c r="I139" s="36"/>
      <c r="J139" s="36">
        <v>1</v>
      </c>
      <c r="K139" s="36"/>
      <c r="L139" s="36"/>
      <c r="M139" s="36"/>
      <c r="N139" s="36"/>
      <c r="O139" s="36"/>
      <c r="P139" s="36"/>
      <c r="Q139" s="36"/>
      <c r="R139" s="36"/>
      <c r="S139" s="37"/>
      <c r="T139" s="36"/>
      <c r="U139" s="36"/>
      <c r="V139" s="36"/>
      <c r="W139" s="36"/>
      <c r="X139" s="36"/>
      <c r="Y139" s="37"/>
      <c r="Z139" s="36"/>
      <c r="AA139" s="36"/>
      <c r="AB139" s="36"/>
      <c r="AC139" s="36"/>
      <c r="AD139" s="36"/>
      <c r="AE139" s="36"/>
      <c r="AF139" s="36"/>
      <c r="AG139" s="36">
        <v>1</v>
      </c>
      <c r="AH139" s="36"/>
      <c r="AI139" s="36"/>
      <c r="AJ139" s="36"/>
      <c r="AK139" s="36"/>
      <c r="AL139" s="36"/>
      <c r="AM139" s="36"/>
      <c r="AN139" s="36"/>
    </row>
    <row r="140" spans="1:40" s="35" customFormat="1" ht="14.25">
      <c r="A140" s="35">
        <f t="shared" si="4"/>
        <v>1</v>
      </c>
      <c r="B140" s="39" t="s">
        <v>128</v>
      </c>
      <c r="C140" s="39" t="s">
        <v>833</v>
      </c>
      <c r="D140" s="39" t="s">
        <v>213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7"/>
      <c r="T140" s="36"/>
      <c r="U140" s="36"/>
      <c r="V140" s="36"/>
      <c r="W140" s="36"/>
      <c r="X140" s="36"/>
      <c r="Y140" s="37"/>
      <c r="Z140" s="36"/>
      <c r="AA140" s="36"/>
      <c r="AB140" s="36"/>
      <c r="AC140" s="36"/>
      <c r="AD140" s="36"/>
      <c r="AE140" s="36"/>
      <c r="AF140" s="36"/>
      <c r="AG140" s="36">
        <v>1</v>
      </c>
      <c r="AH140" s="36"/>
      <c r="AI140" s="36"/>
      <c r="AJ140" s="36"/>
      <c r="AK140" s="36"/>
      <c r="AL140" s="36"/>
      <c r="AM140" s="36"/>
      <c r="AN140" s="36"/>
    </row>
    <row r="141" spans="1:40" s="22" customFormat="1" ht="14.25">
      <c r="A141" s="22">
        <f t="shared" si="4"/>
        <v>2</v>
      </c>
      <c r="B141" s="24" t="s">
        <v>129</v>
      </c>
      <c r="C141" s="24" t="s">
        <v>874</v>
      </c>
      <c r="D141" s="24" t="s">
        <v>877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>
        <v>1</v>
      </c>
      <c r="S141" s="20"/>
      <c r="T141" s="20"/>
      <c r="U141" s="20"/>
      <c r="V141" s="20"/>
      <c r="W141" s="20"/>
      <c r="X141" s="20"/>
      <c r="Y141" s="20"/>
      <c r="Z141" s="20">
        <v>1</v>
      </c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</row>
    <row r="142" spans="1:40" s="35" customFormat="1" ht="14.25">
      <c r="A142" s="35">
        <f t="shared" si="4"/>
        <v>1</v>
      </c>
      <c r="B142" s="39" t="s">
        <v>129</v>
      </c>
      <c r="C142" s="39" t="s">
        <v>165</v>
      </c>
      <c r="D142" s="39" t="s">
        <v>210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7"/>
      <c r="T142" s="36"/>
      <c r="U142" s="36"/>
      <c r="V142" s="36"/>
      <c r="W142" s="36"/>
      <c r="X142" s="36"/>
      <c r="Y142" s="37"/>
      <c r="Z142" s="36"/>
      <c r="AA142" s="36"/>
      <c r="AB142" s="36"/>
      <c r="AC142" s="36"/>
      <c r="AD142" s="36"/>
      <c r="AE142" s="36">
        <v>1</v>
      </c>
      <c r="AF142" s="36"/>
      <c r="AG142" s="36"/>
      <c r="AH142" s="36"/>
      <c r="AI142" s="36"/>
      <c r="AJ142" s="36"/>
      <c r="AK142" s="36"/>
      <c r="AL142" s="36"/>
      <c r="AM142" s="36"/>
      <c r="AN142" s="36"/>
    </row>
    <row r="143" spans="1:40" s="22" customFormat="1" ht="14.25">
      <c r="A143" s="22">
        <f t="shared" si="4"/>
        <v>2</v>
      </c>
      <c r="B143" s="69" t="s">
        <v>129</v>
      </c>
      <c r="C143" s="69" t="s">
        <v>130</v>
      </c>
      <c r="D143" s="24" t="s">
        <v>890</v>
      </c>
      <c r="E143" s="20"/>
      <c r="F143" s="20"/>
      <c r="G143" s="20"/>
      <c r="H143" s="20"/>
      <c r="I143" s="20">
        <v>1</v>
      </c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68">
        <v>1</v>
      </c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</row>
    <row r="144" spans="1:40" s="22" customFormat="1" ht="14.25">
      <c r="A144" s="22">
        <f>SUM(E144:AN144)</f>
        <v>1</v>
      </c>
      <c r="B144" s="24" t="s">
        <v>131</v>
      </c>
      <c r="C144" s="24" t="s">
        <v>132</v>
      </c>
      <c r="D144" s="24" t="s">
        <v>310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>
        <v>1</v>
      </c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</row>
    <row r="145" spans="1:40" s="35" customFormat="1" ht="14.25">
      <c r="A145" s="35">
        <f t="shared" si="4"/>
        <v>1</v>
      </c>
      <c r="B145" s="39" t="s">
        <v>413</v>
      </c>
      <c r="C145" s="39" t="s">
        <v>103</v>
      </c>
      <c r="D145" s="39" t="s">
        <v>248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7"/>
      <c r="T145" s="36"/>
      <c r="U145" s="36"/>
      <c r="V145" s="36"/>
      <c r="W145" s="36"/>
      <c r="X145" s="36"/>
      <c r="Y145" s="37"/>
      <c r="Z145" s="36"/>
      <c r="AA145" s="36"/>
      <c r="AB145" s="36"/>
      <c r="AC145" s="36"/>
      <c r="AD145" s="36">
        <v>1</v>
      </c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</row>
    <row r="146" spans="1:40" s="35" customFormat="1" ht="14.25">
      <c r="A146" s="35">
        <f t="shared" si="4"/>
        <v>2</v>
      </c>
      <c r="B146" s="39" t="s">
        <v>133</v>
      </c>
      <c r="C146" s="39" t="s">
        <v>8</v>
      </c>
      <c r="D146" s="39" t="s">
        <v>395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>
        <v>1</v>
      </c>
      <c r="S146" s="36"/>
      <c r="T146" s="36"/>
      <c r="U146" s="36"/>
      <c r="V146" s="36"/>
      <c r="W146" s="36"/>
      <c r="X146" s="36"/>
      <c r="Y146" s="36"/>
      <c r="Z146" s="36"/>
      <c r="AA146" s="36">
        <v>1</v>
      </c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</row>
    <row r="147" spans="1:40" s="35" customFormat="1" ht="14.25">
      <c r="A147" s="35">
        <f t="shared" si="4"/>
        <v>1</v>
      </c>
      <c r="B147" s="39" t="s">
        <v>136</v>
      </c>
      <c r="C147" s="39" t="s">
        <v>833</v>
      </c>
      <c r="D147" s="39" t="s">
        <v>213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>
        <v>1</v>
      </c>
      <c r="AH147" s="36"/>
      <c r="AI147" s="36"/>
      <c r="AJ147" s="36"/>
      <c r="AK147" s="36"/>
      <c r="AL147" s="36"/>
      <c r="AM147" s="36"/>
      <c r="AN147" s="36"/>
    </row>
    <row r="148" spans="1:40" s="35" customFormat="1" ht="14.25">
      <c r="A148" s="35">
        <f t="shared" si="4"/>
        <v>2</v>
      </c>
      <c r="B148" s="39" t="s">
        <v>138</v>
      </c>
      <c r="C148" s="39" t="s">
        <v>137</v>
      </c>
      <c r="D148" s="39" t="s">
        <v>262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>
        <v>1</v>
      </c>
      <c r="S148" s="37"/>
      <c r="T148" s="36"/>
      <c r="U148" s="36"/>
      <c r="V148" s="36"/>
      <c r="W148" s="36"/>
      <c r="X148" s="36"/>
      <c r="Y148" s="37"/>
      <c r="Z148" s="36"/>
      <c r="AA148" s="36"/>
      <c r="AB148" s="36"/>
      <c r="AC148" s="36"/>
      <c r="AD148" s="36"/>
      <c r="AE148" s="36"/>
      <c r="AF148" s="36">
        <v>1</v>
      </c>
      <c r="AG148" s="36"/>
      <c r="AH148" s="36"/>
      <c r="AI148" s="36"/>
      <c r="AJ148" s="36"/>
      <c r="AK148" s="36"/>
      <c r="AL148" s="36"/>
      <c r="AM148" s="36"/>
      <c r="AN148" s="36"/>
    </row>
    <row r="149" spans="1:40" s="16" customFormat="1" ht="14.25">
      <c r="A149" s="30">
        <f t="shared" si="4"/>
        <v>1</v>
      </c>
      <c r="B149" s="14" t="s">
        <v>138</v>
      </c>
      <c r="C149" s="14" t="s">
        <v>30</v>
      </c>
      <c r="D149" s="14" t="s">
        <v>895</v>
      </c>
      <c r="E149" s="15"/>
      <c r="F149" s="15"/>
      <c r="G149" s="15"/>
      <c r="H149" s="15"/>
      <c r="I149" s="15"/>
      <c r="J149" s="15"/>
      <c r="K149" s="15"/>
      <c r="L149" s="15"/>
      <c r="M149" s="15"/>
      <c r="N149" s="15">
        <v>1</v>
      </c>
      <c r="O149" s="15"/>
      <c r="P149" s="15"/>
      <c r="Q149" s="21"/>
      <c r="R149" s="15"/>
      <c r="S149" s="21"/>
      <c r="T149" s="15"/>
      <c r="U149" s="15"/>
      <c r="V149" s="15"/>
      <c r="W149" s="15"/>
      <c r="X149" s="15"/>
      <c r="Y149" s="21"/>
      <c r="AA149" s="15"/>
      <c r="AB149" s="15"/>
      <c r="AC149" s="15"/>
      <c r="AD149" s="15"/>
      <c r="AE149" s="15"/>
      <c r="AF149" s="15"/>
      <c r="AG149" s="15"/>
      <c r="AH149" s="15"/>
      <c r="AI149" s="21"/>
      <c r="AJ149" s="15"/>
      <c r="AK149" s="15"/>
      <c r="AL149" s="15"/>
      <c r="AM149" s="15"/>
      <c r="AN149" s="15"/>
    </row>
    <row r="150" spans="1:40" s="22" customFormat="1" ht="13.5" customHeight="1">
      <c r="A150" s="22">
        <f t="shared" si="4"/>
        <v>2</v>
      </c>
      <c r="B150" s="24" t="s">
        <v>265</v>
      </c>
      <c r="C150" s="24" t="s">
        <v>266</v>
      </c>
      <c r="D150" s="24" t="s">
        <v>844</v>
      </c>
      <c r="E150" s="20"/>
      <c r="F150" s="20"/>
      <c r="G150" s="20">
        <v>1</v>
      </c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U150" s="20"/>
      <c r="V150" s="20">
        <v>1</v>
      </c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</row>
    <row r="151" spans="1:40" s="35" customFormat="1" ht="14.25">
      <c r="A151" s="35">
        <f t="shared" si="4"/>
        <v>1</v>
      </c>
      <c r="B151" s="39" t="s">
        <v>141</v>
      </c>
      <c r="C151" s="39" t="s">
        <v>142</v>
      </c>
      <c r="D151" s="39" t="s">
        <v>255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7"/>
      <c r="T151" s="36"/>
      <c r="U151" s="36"/>
      <c r="V151" s="36"/>
      <c r="W151" s="36"/>
      <c r="X151" s="36"/>
      <c r="Y151" s="37"/>
      <c r="Z151" s="36"/>
      <c r="AA151" s="36"/>
      <c r="AB151" s="36"/>
      <c r="AC151" s="36"/>
      <c r="AD151" s="36"/>
      <c r="AE151" s="36">
        <v>1</v>
      </c>
      <c r="AF151" s="36"/>
      <c r="AG151" s="36"/>
      <c r="AH151" s="36"/>
      <c r="AI151" s="36"/>
      <c r="AJ151" s="36"/>
      <c r="AK151" s="36"/>
      <c r="AL151" s="36"/>
      <c r="AM151" s="36"/>
      <c r="AN151" s="36"/>
    </row>
    <row r="152" spans="1:40" s="35" customFormat="1" ht="14.25">
      <c r="A152" s="35">
        <f t="shared" si="4"/>
        <v>2</v>
      </c>
      <c r="B152" s="39" t="s">
        <v>143</v>
      </c>
      <c r="C152" s="39" t="s">
        <v>144</v>
      </c>
      <c r="D152" s="39" t="s">
        <v>256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>
        <v>1</v>
      </c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>
        <v>1</v>
      </c>
      <c r="AH152" s="36"/>
      <c r="AI152" s="36"/>
      <c r="AJ152" s="36"/>
      <c r="AK152" s="36"/>
      <c r="AL152" s="36"/>
      <c r="AM152" s="36"/>
      <c r="AN152" s="36"/>
    </row>
    <row r="153" spans="1:40" s="35" customFormat="1" ht="14.25">
      <c r="A153" s="35">
        <f aca="true" t="shared" si="5" ref="A153:A181">SUM(E153:AN153)</f>
        <v>2</v>
      </c>
      <c r="B153" s="39" t="s">
        <v>317</v>
      </c>
      <c r="C153" s="39" t="s">
        <v>318</v>
      </c>
      <c r="D153" s="39" t="s">
        <v>380</v>
      </c>
      <c r="E153" s="36"/>
      <c r="F153" s="36">
        <v>1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>
        <v>1</v>
      </c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</row>
    <row r="154" spans="1:40" s="35" customFormat="1" ht="14.25">
      <c r="A154" s="35">
        <f t="shared" si="5"/>
        <v>1</v>
      </c>
      <c r="B154" s="39" t="s">
        <v>203</v>
      </c>
      <c r="C154" s="39" t="s">
        <v>247</v>
      </c>
      <c r="D154" s="39" t="s">
        <v>857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>
        <v>1</v>
      </c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C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</row>
    <row r="155" spans="1:40" s="35" customFormat="1" ht="14.25">
      <c r="A155" s="35">
        <f t="shared" si="5"/>
        <v>1</v>
      </c>
      <c r="B155" s="39" t="s">
        <v>145</v>
      </c>
      <c r="C155" s="39" t="s">
        <v>26</v>
      </c>
      <c r="D155" s="39" t="s">
        <v>857</v>
      </c>
      <c r="E155" s="36"/>
      <c r="F155" s="36"/>
      <c r="G155" s="36"/>
      <c r="H155" s="36"/>
      <c r="I155" s="36"/>
      <c r="J155" s="36"/>
      <c r="K155" s="36"/>
      <c r="M155" s="36"/>
      <c r="N155" s="38">
        <v>1</v>
      </c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C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</row>
    <row r="156" spans="1:40" s="35" customFormat="1" ht="14.25">
      <c r="A156" s="35">
        <f t="shared" si="5"/>
        <v>1</v>
      </c>
      <c r="B156" s="39" t="s">
        <v>294</v>
      </c>
      <c r="C156" s="39" t="s">
        <v>198</v>
      </c>
      <c r="D156" s="39" t="s">
        <v>209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>
        <v>1</v>
      </c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</row>
    <row r="157" spans="1:40" s="35" customFormat="1" ht="14.25">
      <c r="A157" s="35">
        <f t="shared" si="5"/>
        <v>1</v>
      </c>
      <c r="B157" s="35" t="s">
        <v>332</v>
      </c>
      <c r="C157" s="35" t="s">
        <v>238</v>
      </c>
      <c r="D157" s="35" t="s">
        <v>210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7"/>
      <c r="T157" s="36"/>
      <c r="U157" s="36"/>
      <c r="V157" s="36"/>
      <c r="W157" s="36"/>
      <c r="X157" s="36"/>
      <c r="Y157" s="37"/>
      <c r="Z157" s="36"/>
      <c r="AA157" s="36"/>
      <c r="AB157" s="36"/>
      <c r="AC157" s="36"/>
      <c r="AD157" s="36"/>
      <c r="AE157" s="36">
        <v>1</v>
      </c>
      <c r="AF157" s="36"/>
      <c r="AG157" s="36"/>
      <c r="AH157" s="36"/>
      <c r="AI157" s="36"/>
      <c r="AJ157" s="36"/>
      <c r="AK157" s="36"/>
      <c r="AL157" s="36"/>
      <c r="AM157" s="36"/>
      <c r="AN157" s="36"/>
    </row>
    <row r="158" spans="1:40" s="44" customFormat="1" ht="14.25">
      <c r="A158" s="44">
        <f t="shared" si="5"/>
        <v>1</v>
      </c>
      <c r="B158" s="45" t="s">
        <v>147</v>
      </c>
      <c r="C158" s="45" t="s">
        <v>21</v>
      </c>
      <c r="D158" s="45" t="s">
        <v>381</v>
      </c>
      <c r="E158" s="46"/>
      <c r="F158" s="46"/>
      <c r="G158" s="46"/>
      <c r="H158" s="46"/>
      <c r="I158" s="46"/>
      <c r="J158" s="46"/>
      <c r="K158" s="46"/>
      <c r="L158" s="46"/>
      <c r="M158" s="46"/>
      <c r="N158" s="46">
        <v>1</v>
      </c>
      <c r="O158" s="46"/>
      <c r="P158" s="46"/>
      <c r="Q158" s="47"/>
      <c r="R158" s="46"/>
      <c r="S158" s="47"/>
      <c r="T158" s="46"/>
      <c r="U158" s="46"/>
      <c r="V158" s="46"/>
      <c r="W158" s="46"/>
      <c r="X158" s="46"/>
      <c r="Y158" s="47"/>
      <c r="Z158" s="46"/>
      <c r="AA158" s="46"/>
      <c r="AB158" s="46"/>
      <c r="AC158" s="46"/>
      <c r="AD158" s="46"/>
      <c r="AE158" s="46"/>
      <c r="AF158" s="46"/>
      <c r="AG158" s="46"/>
      <c r="AH158" s="46"/>
      <c r="AI158" s="47"/>
      <c r="AJ158" s="46"/>
      <c r="AK158" s="46"/>
      <c r="AL158" s="46"/>
      <c r="AM158" s="46"/>
      <c r="AN158" s="46"/>
    </row>
    <row r="159" spans="1:40" s="35" customFormat="1" ht="14.25">
      <c r="A159" s="35">
        <f t="shared" si="5"/>
        <v>1</v>
      </c>
      <c r="B159" s="35" t="s">
        <v>295</v>
      </c>
      <c r="C159" s="35" t="s">
        <v>156</v>
      </c>
      <c r="D159" s="35" t="s">
        <v>214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7"/>
      <c r="T159" s="36"/>
      <c r="U159" s="36"/>
      <c r="V159" s="36"/>
      <c r="W159" s="36"/>
      <c r="X159" s="36"/>
      <c r="Y159" s="37"/>
      <c r="Z159" s="36"/>
      <c r="AA159" s="36"/>
      <c r="AB159" s="36"/>
      <c r="AC159" s="36"/>
      <c r="AD159" s="36"/>
      <c r="AE159" s="36"/>
      <c r="AF159" s="38">
        <v>1</v>
      </c>
      <c r="AG159" s="36"/>
      <c r="AH159" s="36"/>
      <c r="AI159" s="36"/>
      <c r="AJ159" s="36"/>
      <c r="AK159" s="36"/>
      <c r="AL159" s="36"/>
      <c r="AM159" s="36"/>
      <c r="AN159" s="36"/>
    </row>
    <row r="160" spans="1:40" s="22" customFormat="1" ht="14.25">
      <c r="A160" s="22">
        <f t="shared" si="5"/>
        <v>0</v>
      </c>
      <c r="B160" s="24" t="s">
        <v>148</v>
      </c>
      <c r="C160" s="24" t="s">
        <v>67</v>
      </c>
      <c r="D160" s="24" t="s">
        <v>311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</row>
    <row r="161" spans="1:40" s="35" customFormat="1" ht="14.25">
      <c r="A161" s="35">
        <f t="shared" si="5"/>
        <v>1</v>
      </c>
      <c r="B161" s="39" t="s">
        <v>148</v>
      </c>
      <c r="C161" s="39" t="s">
        <v>149</v>
      </c>
      <c r="D161" s="39" t="s">
        <v>396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7"/>
      <c r="T161" s="36"/>
      <c r="U161" s="36"/>
      <c r="V161" s="36"/>
      <c r="W161" s="36"/>
      <c r="X161" s="36"/>
      <c r="Y161" s="37"/>
      <c r="Z161" s="36"/>
      <c r="AA161" s="36"/>
      <c r="AB161" s="36"/>
      <c r="AC161" s="36">
        <v>1</v>
      </c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</row>
    <row r="162" spans="1:40" s="30" customFormat="1" ht="14.25">
      <c r="A162" s="30">
        <f t="shared" si="5"/>
        <v>3</v>
      </c>
      <c r="B162" s="31" t="s">
        <v>150</v>
      </c>
      <c r="C162" s="31" t="s">
        <v>68</v>
      </c>
      <c r="D162" s="31" t="s">
        <v>262</v>
      </c>
      <c r="E162" s="34">
        <v>1</v>
      </c>
      <c r="F162" s="32"/>
      <c r="G162" s="32"/>
      <c r="H162" s="32"/>
      <c r="I162" s="32"/>
      <c r="J162" s="32"/>
      <c r="K162" s="32"/>
      <c r="L162" s="32"/>
      <c r="M162" s="32"/>
      <c r="N162" s="32"/>
      <c r="P162" s="32"/>
      <c r="Q162" s="33"/>
      <c r="R162" s="32">
        <v>1</v>
      </c>
      <c r="S162" s="37"/>
      <c r="T162" s="32"/>
      <c r="U162" s="32"/>
      <c r="V162" s="32"/>
      <c r="W162" s="32"/>
      <c r="X162" s="32"/>
      <c r="Y162" s="37"/>
      <c r="Z162" s="32"/>
      <c r="AA162" s="32"/>
      <c r="AB162" s="32"/>
      <c r="AC162" s="32"/>
      <c r="AD162" s="32"/>
      <c r="AE162" s="32"/>
      <c r="AF162" s="32">
        <v>1</v>
      </c>
      <c r="AG162" s="32"/>
      <c r="AH162" s="32"/>
      <c r="AI162" s="33"/>
      <c r="AJ162" s="32"/>
      <c r="AK162" s="32"/>
      <c r="AL162" s="32"/>
      <c r="AM162" s="32"/>
      <c r="AN162" s="32"/>
    </row>
    <row r="163" spans="1:40" s="22" customFormat="1" ht="14.25">
      <c r="A163" s="22">
        <f t="shared" si="5"/>
        <v>3</v>
      </c>
      <c r="B163" s="69" t="s">
        <v>267</v>
      </c>
      <c r="C163" s="69" t="s">
        <v>263</v>
      </c>
      <c r="D163" s="22" t="s">
        <v>382</v>
      </c>
      <c r="E163" s="20">
        <v>1</v>
      </c>
      <c r="F163" s="20"/>
      <c r="G163" s="20"/>
      <c r="H163" s="20"/>
      <c r="I163" s="20"/>
      <c r="J163" s="20"/>
      <c r="K163" s="20"/>
      <c r="L163" s="20"/>
      <c r="M163" s="20"/>
      <c r="N163" s="20"/>
      <c r="O163" s="68">
        <v>1</v>
      </c>
      <c r="P163" s="20"/>
      <c r="Q163" s="20"/>
      <c r="R163" s="20"/>
      <c r="S163" s="20"/>
      <c r="T163" s="20"/>
      <c r="U163" s="20"/>
      <c r="V163" s="20"/>
      <c r="X163" s="68">
        <v>1</v>
      </c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</row>
    <row r="164" spans="1:40" s="35" customFormat="1" ht="14.25">
      <c r="A164" s="35">
        <f t="shared" si="5"/>
        <v>2</v>
      </c>
      <c r="B164" s="35" t="s">
        <v>296</v>
      </c>
      <c r="C164" s="35" t="s">
        <v>297</v>
      </c>
      <c r="D164" s="35" t="s">
        <v>257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>
        <v>1</v>
      </c>
      <c r="S164" s="37"/>
      <c r="T164" s="36"/>
      <c r="U164" s="36"/>
      <c r="V164" s="36"/>
      <c r="W164" s="36"/>
      <c r="X164" s="36"/>
      <c r="Y164" s="37"/>
      <c r="Z164" s="36">
        <v>1</v>
      </c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</row>
    <row r="165" spans="1:40" s="22" customFormat="1" ht="15" customHeight="1">
      <c r="A165" s="22">
        <f>SUM(E165:AN165)</f>
        <v>1</v>
      </c>
      <c r="B165" s="24" t="s">
        <v>151</v>
      </c>
      <c r="C165" s="24" t="s">
        <v>17</v>
      </c>
      <c r="D165" s="24" t="s">
        <v>210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>
        <v>1</v>
      </c>
      <c r="AF165" s="20"/>
      <c r="AG165" s="20"/>
      <c r="AH165" s="20"/>
      <c r="AI165" s="20"/>
      <c r="AJ165" s="20"/>
      <c r="AK165" s="20"/>
      <c r="AL165" s="20"/>
      <c r="AM165" s="20"/>
      <c r="AN165" s="20"/>
    </row>
    <row r="166" spans="1:40" s="35" customFormat="1" ht="14.25">
      <c r="A166" s="35">
        <f t="shared" si="5"/>
        <v>2</v>
      </c>
      <c r="B166" s="40" t="s">
        <v>151</v>
      </c>
      <c r="C166" s="40" t="s">
        <v>298</v>
      </c>
      <c r="D166" s="39" t="s">
        <v>383</v>
      </c>
      <c r="E166" s="36"/>
      <c r="F166" s="36"/>
      <c r="G166" s="36"/>
      <c r="H166" s="36">
        <v>1</v>
      </c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7"/>
      <c r="U166" s="36"/>
      <c r="V166" s="36"/>
      <c r="W166" s="36"/>
      <c r="X166" s="36"/>
      <c r="Y166" s="37"/>
      <c r="Z166" s="36"/>
      <c r="AA166" s="36"/>
      <c r="AB166" s="36"/>
      <c r="AC166" s="36"/>
      <c r="AD166" s="36"/>
      <c r="AE166" s="36">
        <v>1</v>
      </c>
      <c r="AF166" s="36"/>
      <c r="AG166" s="36"/>
      <c r="AH166" s="36"/>
      <c r="AI166" s="36"/>
      <c r="AJ166" s="36"/>
      <c r="AK166" s="36"/>
      <c r="AL166" s="36"/>
      <c r="AM166" s="36"/>
      <c r="AN166" s="36"/>
    </row>
    <row r="167" spans="1:40" s="35" customFormat="1" ht="14.25">
      <c r="A167" s="35">
        <f t="shared" si="5"/>
        <v>2</v>
      </c>
      <c r="B167" s="39" t="s">
        <v>151</v>
      </c>
      <c r="C167" s="39" t="s">
        <v>417</v>
      </c>
      <c r="D167" s="39" t="s">
        <v>257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>
        <v>1</v>
      </c>
      <c r="S167" s="37"/>
      <c r="T167" s="36"/>
      <c r="U167" s="36"/>
      <c r="V167" s="36"/>
      <c r="W167" s="36"/>
      <c r="X167" s="36"/>
      <c r="Y167" s="37"/>
      <c r="Z167" s="36">
        <v>1</v>
      </c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</row>
    <row r="168" spans="1:40" s="35" customFormat="1" ht="14.25">
      <c r="A168" s="35">
        <f t="shared" si="5"/>
        <v>1</v>
      </c>
      <c r="B168" s="39" t="s">
        <v>151</v>
      </c>
      <c r="C168" s="39" t="s">
        <v>115</v>
      </c>
      <c r="D168" s="39" t="s">
        <v>218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7"/>
      <c r="T168" s="36"/>
      <c r="U168" s="36"/>
      <c r="V168" s="36"/>
      <c r="W168" s="36"/>
      <c r="X168" s="36"/>
      <c r="Y168" s="37"/>
      <c r="Z168" s="36"/>
      <c r="AA168" s="36"/>
      <c r="AB168" s="36"/>
      <c r="AC168" s="36"/>
      <c r="AD168" s="36"/>
      <c r="AE168" s="36"/>
      <c r="AF168" s="36"/>
      <c r="AG168" s="36"/>
      <c r="AH168" s="36">
        <v>1</v>
      </c>
      <c r="AI168" s="36"/>
      <c r="AJ168" s="36"/>
      <c r="AK168" s="36"/>
      <c r="AL168" s="36"/>
      <c r="AM168" s="36"/>
      <c r="AN168" s="36"/>
    </row>
    <row r="169" spans="1:40" s="35" customFormat="1" ht="14.25">
      <c r="A169" s="35">
        <f t="shared" si="5"/>
        <v>2</v>
      </c>
      <c r="B169" s="39" t="s">
        <v>152</v>
      </c>
      <c r="C169" s="39" t="s">
        <v>153</v>
      </c>
      <c r="D169" s="39" t="s">
        <v>384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7"/>
      <c r="U169" s="36">
        <v>1</v>
      </c>
      <c r="W169" s="36"/>
      <c r="X169" s="36"/>
      <c r="Y169" s="37"/>
      <c r="Z169" s="36"/>
      <c r="AA169" s="36"/>
      <c r="AB169" s="36"/>
      <c r="AC169" s="36"/>
      <c r="AD169" s="36"/>
      <c r="AE169" s="36"/>
      <c r="AF169" s="36"/>
      <c r="AG169" s="36"/>
      <c r="AH169" s="36">
        <v>1</v>
      </c>
      <c r="AI169" s="36"/>
      <c r="AJ169" s="36"/>
      <c r="AK169" s="36"/>
      <c r="AL169" s="36"/>
      <c r="AM169" s="36"/>
      <c r="AN169" s="36"/>
    </row>
    <row r="170" spans="1:40" s="35" customFormat="1" ht="14.25">
      <c r="A170" s="35">
        <f t="shared" si="5"/>
        <v>1</v>
      </c>
      <c r="B170" s="39" t="s">
        <v>154</v>
      </c>
      <c r="C170" s="39" t="s">
        <v>155</v>
      </c>
      <c r="D170" s="39" t="s">
        <v>187</v>
      </c>
      <c r="E170" s="36"/>
      <c r="F170" s="36"/>
      <c r="G170" s="36"/>
      <c r="H170" s="36"/>
      <c r="I170" s="36"/>
      <c r="J170" s="36"/>
      <c r="K170" s="36"/>
      <c r="L170" s="36"/>
      <c r="M170" s="36">
        <v>1</v>
      </c>
      <c r="N170" s="36"/>
      <c r="O170" s="36"/>
      <c r="P170" s="36"/>
      <c r="Q170" s="36"/>
      <c r="R170" s="36"/>
      <c r="S170" s="37"/>
      <c r="T170" s="36"/>
      <c r="U170" s="36"/>
      <c r="V170" s="36"/>
      <c r="W170" s="36"/>
      <c r="X170" s="36"/>
      <c r="Y170" s="37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</row>
    <row r="171" spans="1:40" s="35" customFormat="1" ht="14.25">
      <c r="A171" s="35">
        <f t="shared" si="5"/>
        <v>1</v>
      </c>
      <c r="B171" s="39" t="s">
        <v>154</v>
      </c>
      <c r="C171" s="39" t="s">
        <v>156</v>
      </c>
      <c r="D171" s="39" t="s">
        <v>242</v>
      </c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7"/>
      <c r="T171" s="36"/>
      <c r="U171" s="36"/>
      <c r="V171" s="36"/>
      <c r="W171" s="36"/>
      <c r="X171" s="36"/>
      <c r="Y171" s="37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>
        <v>1</v>
      </c>
      <c r="AN171" s="36"/>
    </row>
    <row r="172" spans="1:40" s="35" customFormat="1" ht="14.25">
      <c r="A172" s="35">
        <f t="shared" si="5"/>
        <v>2</v>
      </c>
      <c r="B172" s="39" t="s">
        <v>154</v>
      </c>
      <c r="C172" s="39" t="s">
        <v>98</v>
      </c>
      <c r="D172" s="39" t="s">
        <v>328</v>
      </c>
      <c r="E172" s="36"/>
      <c r="F172" s="36"/>
      <c r="G172" s="36"/>
      <c r="H172" s="36">
        <v>1</v>
      </c>
      <c r="I172" s="36"/>
      <c r="J172" s="36"/>
      <c r="K172" s="36"/>
      <c r="L172" s="36">
        <v>1</v>
      </c>
      <c r="M172" s="36"/>
      <c r="N172" s="36"/>
      <c r="O172" s="36"/>
      <c r="P172" s="36"/>
      <c r="Q172" s="36"/>
      <c r="R172" s="36"/>
      <c r="S172" s="37"/>
      <c r="T172" s="36"/>
      <c r="U172" s="36"/>
      <c r="V172" s="36"/>
      <c r="W172" s="36"/>
      <c r="X172" s="36"/>
      <c r="Y172" s="37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</row>
    <row r="173" spans="1:40" s="35" customFormat="1" ht="14.25">
      <c r="A173" s="35">
        <f t="shared" si="5"/>
        <v>1</v>
      </c>
      <c r="B173" s="40" t="s">
        <v>154</v>
      </c>
      <c r="C173" s="40" t="s">
        <v>53</v>
      </c>
      <c r="D173" s="39" t="s">
        <v>213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7"/>
      <c r="T173" s="36"/>
      <c r="U173" s="36"/>
      <c r="V173" s="36"/>
      <c r="W173" s="36"/>
      <c r="X173" s="36"/>
      <c r="Y173" s="37"/>
      <c r="Z173" s="36"/>
      <c r="AA173" s="36"/>
      <c r="AB173" s="36"/>
      <c r="AC173" s="36"/>
      <c r="AD173" s="36"/>
      <c r="AE173" s="36"/>
      <c r="AF173" s="36"/>
      <c r="AG173" s="36">
        <v>1</v>
      </c>
      <c r="AH173" s="36"/>
      <c r="AI173" s="36"/>
      <c r="AJ173" s="36"/>
      <c r="AK173" s="36"/>
      <c r="AL173" s="36"/>
      <c r="AM173" s="36"/>
      <c r="AN173" s="36"/>
    </row>
    <row r="174" spans="1:40" s="35" customFormat="1" ht="14.25">
      <c r="A174" s="35">
        <f t="shared" si="5"/>
        <v>1</v>
      </c>
      <c r="B174" s="39" t="s">
        <v>154</v>
      </c>
      <c r="C174" s="39" t="s">
        <v>63</v>
      </c>
      <c r="D174" s="39" t="s">
        <v>249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>
        <v>1</v>
      </c>
      <c r="P174" s="36"/>
      <c r="Q174" s="36"/>
      <c r="R174" s="36"/>
      <c r="S174" s="37"/>
      <c r="T174" s="36"/>
      <c r="U174" s="36"/>
      <c r="V174" s="36"/>
      <c r="W174" s="36"/>
      <c r="X174" s="36"/>
      <c r="Y174" s="37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</row>
    <row r="175" spans="1:40" s="35" customFormat="1" ht="14.25">
      <c r="A175" s="35">
        <f t="shared" si="5"/>
        <v>2</v>
      </c>
      <c r="B175" s="35" t="s">
        <v>299</v>
      </c>
      <c r="C175" s="35" t="s">
        <v>16</v>
      </c>
      <c r="D175" s="35" t="s">
        <v>371</v>
      </c>
      <c r="E175" s="36"/>
      <c r="F175" s="36"/>
      <c r="G175" s="36"/>
      <c r="H175" s="36"/>
      <c r="I175" s="36"/>
      <c r="J175" s="36"/>
      <c r="K175" s="36"/>
      <c r="L175" s="36">
        <v>1</v>
      </c>
      <c r="M175" s="36"/>
      <c r="N175" s="36"/>
      <c r="O175" s="36"/>
      <c r="P175" s="36"/>
      <c r="Q175" s="36"/>
      <c r="R175" s="36"/>
      <c r="S175" s="37"/>
      <c r="U175" s="38">
        <v>1</v>
      </c>
      <c r="V175" s="36"/>
      <c r="W175" s="36"/>
      <c r="X175" s="36"/>
      <c r="Y175" s="37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</row>
    <row r="176" spans="1:40" s="35" customFormat="1" ht="14.25">
      <c r="A176" s="35">
        <f t="shared" si="5"/>
        <v>2</v>
      </c>
      <c r="B176" s="39" t="s">
        <v>157</v>
      </c>
      <c r="C176" s="39" t="s">
        <v>323</v>
      </c>
      <c r="D176" s="39" t="s">
        <v>385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>
        <v>1</v>
      </c>
      <c r="S176" s="36"/>
      <c r="T176" s="36"/>
      <c r="U176" s="36"/>
      <c r="V176" s="36"/>
      <c r="W176" s="36"/>
      <c r="X176" s="36"/>
      <c r="Y176" s="36"/>
      <c r="Z176" s="36"/>
      <c r="AA176" s="36">
        <v>1</v>
      </c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</row>
    <row r="177" spans="1:40" s="35" customFormat="1" ht="14.25">
      <c r="A177" s="35">
        <f t="shared" si="5"/>
        <v>1</v>
      </c>
      <c r="B177" s="39" t="s">
        <v>158</v>
      </c>
      <c r="C177" s="39" t="s">
        <v>159</v>
      </c>
      <c r="D177" s="39" t="s">
        <v>212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7"/>
      <c r="T177" s="36"/>
      <c r="U177" s="36"/>
      <c r="V177" s="36"/>
      <c r="W177" s="36"/>
      <c r="X177" s="36"/>
      <c r="Y177" s="37"/>
      <c r="Z177" s="36"/>
      <c r="AA177" s="36"/>
      <c r="AB177" s="36">
        <v>1</v>
      </c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</row>
    <row r="178" spans="1:40" s="35" customFormat="1" ht="14.25">
      <c r="A178" s="35">
        <f t="shared" si="5"/>
        <v>1</v>
      </c>
      <c r="B178" s="35" t="s">
        <v>300</v>
      </c>
      <c r="C178" s="35" t="s">
        <v>301</v>
      </c>
      <c r="D178" s="35" t="s">
        <v>210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7"/>
      <c r="T178" s="36"/>
      <c r="U178" s="36"/>
      <c r="V178" s="36"/>
      <c r="W178" s="36"/>
      <c r="X178" s="36"/>
      <c r="Y178" s="37"/>
      <c r="Z178" s="36"/>
      <c r="AA178" s="36"/>
      <c r="AB178" s="36"/>
      <c r="AC178" s="36"/>
      <c r="AD178" s="36"/>
      <c r="AE178" s="36">
        <v>1</v>
      </c>
      <c r="AF178" s="36"/>
      <c r="AG178" s="36"/>
      <c r="AH178" s="36"/>
      <c r="AI178" s="36"/>
      <c r="AJ178" s="36"/>
      <c r="AK178" s="36"/>
      <c r="AL178" s="36"/>
      <c r="AM178" s="36"/>
      <c r="AN178" s="36"/>
    </row>
    <row r="179" spans="1:40" s="22" customFormat="1" ht="14.25">
      <c r="A179" s="22">
        <f t="shared" si="5"/>
        <v>3</v>
      </c>
      <c r="B179" s="68" t="s">
        <v>302</v>
      </c>
      <c r="C179" s="68" t="s">
        <v>303</v>
      </c>
      <c r="D179" s="24" t="s">
        <v>846</v>
      </c>
      <c r="E179" s="20"/>
      <c r="F179" s="20"/>
      <c r="G179" s="20">
        <v>1</v>
      </c>
      <c r="H179" s="20"/>
      <c r="I179" s="20"/>
      <c r="J179" s="20"/>
      <c r="K179" s="20"/>
      <c r="L179" s="20"/>
      <c r="M179" s="20"/>
      <c r="N179" s="20"/>
      <c r="O179" s="68">
        <v>1</v>
      </c>
      <c r="P179" s="20"/>
      <c r="Q179" s="20"/>
      <c r="R179" s="20"/>
      <c r="S179" s="20"/>
      <c r="T179" s="20"/>
      <c r="U179" s="20"/>
      <c r="V179" s="20"/>
      <c r="W179" s="20"/>
      <c r="X179" s="68">
        <v>1</v>
      </c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</row>
    <row r="180" spans="1:40" s="44" customFormat="1" ht="14.25">
      <c r="A180" s="44">
        <f t="shared" si="5"/>
        <v>1</v>
      </c>
      <c r="B180" s="45" t="s">
        <v>160</v>
      </c>
      <c r="C180" s="45" t="s">
        <v>123</v>
      </c>
      <c r="D180" s="45" t="s">
        <v>386</v>
      </c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7"/>
      <c r="R180" s="46"/>
      <c r="S180" s="47"/>
      <c r="T180" s="46"/>
      <c r="U180" s="46"/>
      <c r="V180" s="46"/>
      <c r="W180" s="46"/>
      <c r="X180" s="46"/>
      <c r="Y180" s="47"/>
      <c r="Z180" s="46"/>
      <c r="AA180" s="46"/>
      <c r="AB180" s="46"/>
      <c r="AC180" s="46"/>
      <c r="AD180" s="46"/>
      <c r="AE180" s="46"/>
      <c r="AF180" s="46">
        <v>1</v>
      </c>
      <c r="AG180" s="46"/>
      <c r="AH180" s="46"/>
      <c r="AI180" s="47"/>
      <c r="AJ180" s="46"/>
      <c r="AK180" s="46"/>
      <c r="AL180" s="46"/>
      <c r="AM180" s="46"/>
      <c r="AN180" s="46"/>
    </row>
    <row r="181" spans="1:40" s="35" customFormat="1" ht="14.25">
      <c r="A181" s="35">
        <f t="shared" si="5"/>
        <v>1</v>
      </c>
      <c r="B181" s="35" t="s">
        <v>161</v>
      </c>
      <c r="C181" s="35" t="s">
        <v>162</v>
      </c>
      <c r="D181" s="35" t="s">
        <v>360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U181" s="36">
        <v>1</v>
      </c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</row>
    <row r="182" spans="1:40" s="30" customFormat="1" ht="14.25">
      <c r="A182" s="30">
        <f aca="true" t="shared" si="6" ref="A182:A205">SUM(E182:AN182)</f>
        <v>1</v>
      </c>
      <c r="B182" s="31" t="s">
        <v>161</v>
      </c>
      <c r="C182" s="31" t="s">
        <v>163</v>
      </c>
      <c r="D182" s="31" t="s">
        <v>217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4">
        <v>1</v>
      </c>
      <c r="P182" s="32"/>
      <c r="Q182" s="33"/>
      <c r="R182" s="32"/>
      <c r="S182" s="37"/>
      <c r="T182" s="32"/>
      <c r="U182" s="32"/>
      <c r="V182" s="32"/>
      <c r="W182" s="32"/>
      <c r="X182" s="32"/>
      <c r="Y182" s="37"/>
      <c r="Z182" s="32"/>
      <c r="AA182" s="32"/>
      <c r="AB182" s="32"/>
      <c r="AC182" s="32"/>
      <c r="AD182" s="32"/>
      <c r="AE182" s="32"/>
      <c r="AF182" s="32"/>
      <c r="AG182" s="32"/>
      <c r="AH182" s="32"/>
      <c r="AI182" s="33"/>
      <c r="AJ182" s="32"/>
      <c r="AK182" s="32"/>
      <c r="AL182" s="32"/>
      <c r="AM182" s="32"/>
      <c r="AN182" s="32"/>
    </row>
    <row r="183" spans="1:40" s="35" customFormat="1" ht="14.25">
      <c r="A183" s="35">
        <f t="shared" si="6"/>
        <v>2</v>
      </c>
      <c r="B183" s="39" t="s">
        <v>398</v>
      </c>
      <c r="C183" s="39" t="s">
        <v>399</v>
      </c>
      <c r="D183" s="39" t="s">
        <v>872</v>
      </c>
      <c r="E183" s="36"/>
      <c r="F183" s="36"/>
      <c r="G183" s="36"/>
      <c r="H183" s="36"/>
      <c r="I183" s="36"/>
      <c r="J183" s="36"/>
      <c r="K183" s="36"/>
      <c r="L183" s="36">
        <v>1</v>
      </c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>
        <v>1</v>
      </c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</row>
    <row r="184" spans="1:40" s="22" customFormat="1" ht="12.75" customHeight="1">
      <c r="A184" s="22">
        <f>SUM(E184:AN184)</f>
        <v>1</v>
      </c>
      <c r="B184" s="24" t="s">
        <v>204</v>
      </c>
      <c r="C184" s="24" t="s">
        <v>165</v>
      </c>
      <c r="D184" s="24" t="s">
        <v>210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>
        <v>1</v>
      </c>
      <c r="AF184" s="20"/>
      <c r="AG184" s="20"/>
      <c r="AH184" s="20"/>
      <c r="AI184" s="20"/>
      <c r="AJ184" s="20"/>
      <c r="AK184" s="20"/>
      <c r="AL184" s="20"/>
      <c r="AM184" s="20"/>
      <c r="AN184" s="20"/>
    </row>
    <row r="185" spans="1:40" s="35" customFormat="1" ht="14.25">
      <c r="A185" s="35">
        <f t="shared" si="6"/>
        <v>2</v>
      </c>
      <c r="B185" s="39" t="s">
        <v>164</v>
      </c>
      <c r="C185" s="39" t="s">
        <v>39</v>
      </c>
      <c r="D185" s="39" t="s">
        <v>387</v>
      </c>
      <c r="E185" s="36"/>
      <c r="F185" s="36"/>
      <c r="G185" s="36"/>
      <c r="H185" s="36">
        <v>1</v>
      </c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7"/>
      <c r="T185" s="36"/>
      <c r="U185" s="36"/>
      <c r="V185" s="36"/>
      <c r="W185" s="36"/>
      <c r="X185" s="36"/>
      <c r="Y185" s="37"/>
      <c r="Z185" s="36"/>
      <c r="AA185" s="36"/>
      <c r="AB185" s="36"/>
      <c r="AC185" s="36"/>
      <c r="AD185" s="36"/>
      <c r="AE185" s="36"/>
      <c r="AF185" s="36"/>
      <c r="AG185" s="36"/>
      <c r="AH185" s="36">
        <v>1</v>
      </c>
      <c r="AI185" s="36"/>
      <c r="AJ185" s="36"/>
      <c r="AK185" s="36"/>
      <c r="AL185" s="36"/>
      <c r="AM185" s="36"/>
      <c r="AN185" s="36"/>
    </row>
    <row r="186" spans="1:40" s="22" customFormat="1" ht="14.25">
      <c r="A186" s="22">
        <f t="shared" si="6"/>
        <v>1</v>
      </c>
      <c r="B186" s="24" t="s">
        <v>164</v>
      </c>
      <c r="C186" s="24" t="s">
        <v>165</v>
      </c>
      <c r="D186" s="24" t="s">
        <v>850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>
        <v>1</v>
      </c>
      <c r="AF186" s="20"/>
      <c r="AG186" s="20"/>
      <c r="AH186" s="20"/>
      <c r="AI186" s="20"/>
      <c r="AJ186" s="20"/>
      <c r="AK186" s="20"/>
      <c r="AL186" s="20"/>
      <c r="AM186" s="20"/>
      <c r="AN186" s="20"/>
    </row>
    <row r="187" spans="1:40" s="35" customFormat="1" ht="14.25">
      <c r="A187" s="35">
        <f t="shared" si="6"/>
        <v>2</v>
      </c>
      <c r="B187" s="39" t="s">
        <v>166</v>
      </c>
      <c r="C187" s="39" t="s">
        <v>2</v>
      </c>
      <c r="D187" s="39" t="s">
        <v>352</v>
      </c>
      <c r="E187" s="36"/>
      <c r="F187" s="36"/>
      <c r="G187" s="36"/>
      <c r="H187" s="36"/>
      <c r="I187" s="36"/>
      <c r="J187" s="36">
        <v>1</v>
      </c>
      <c r="K187" s="36"/>
      <c r="L187" s="36"/>
      <c r="M187" s="36"/>
      <c r="N187" s="36"/>
      <c r="O187" s="36"/>
      <c r="P187" s="36"/>
      <c r="Q187" s="36"/>
      <c r="R187" s="36"/>
      <c r="S187" s="37"/>
      <c r="T187" s="36"/>
      <c r="U187" s="36"/>
      <c r="V187" s="36"/>
      <c r="W187" s="36"/>
      <c r="X187" s="36"/>
      <c r="Y187" s="37"/>
      <c r="Z187" s="36"/>
      <c r="AA187" s="36">
        <v>1</v>
      </c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</row>
    <row r="188" spans="1:40" s="22" customFormat="1" ht="14.25">
      <c r="A188" s="22">
        <f t="shared" si="6"/>
        <v>1</v>
      </c>
      <c r="B188" s="22" t="s">
        <v>166</v>
      </c>
      <c r="C188" s="22" t="s">
        <v>304</v>
      </c>
      <c r="D188" s="22" t="s">
        <v>876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>
        <v>1</v>
      </c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</row>
    <row r="189" spans="1:40" s="30" customFormat="1" ht="14.25">
      <c r="A189" s="30">
        <f t="shared" si="6"/>
        <v>1</v>
      </c>
      <c r="B189" s="31" t="s">
        <v>167</v>
      </c>
      <c r="C189" s="31" t="s">
        <v>168</v>
      </c>
      <c r="D189" s="31" t="s">
        <v>400</v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>
        <v>1</v>
      </c>
      <c r="Q189" s="33"/>
      <c r="R189" s="32"/>
      <c r="S189" s="33"/>
      <c r="T189" s="32"/>
      <c r="U189" s="32"/>
      <c r="V189" s="32"/>
      <c r="W189" s="32"/>
      <c r="X189" s="32"/>
      <c r="Y189" s="33"/>
      <c r="Z189" s="32"/>
      <c r="AA189" s="32"/>
      <c r="AB189" s="32"/>
      <c r="AC189" s="32"/>
      <c r="AD189" s="32"/>
      <c r="AE189" s="32"/>
      <c r="AF189" s="32"/>
      <c r="AG189" s="32"/>
      <c r="AH189" s="32"/>
      <c r="AI189" s="33"/>
      <c r="AJ189" s="32"/>
      <c r="AK189" s="32"/>
      <c r="AL189" s="32"/>
      <c r="AM189" s="32"/>
      <c r="AN189" s="32"/>
    </row>
    <row r="190" spans="1:40" s="35" customFormat="1" ht="14.25">
      <c r="A190" s="35">
        <f t="shared" si="6"/>
        <v>1</v>
      </c>
      <c r="B190" s="40" t="s">
        <v>169</v>
      </c>
      <c r="C190" s="40" t="s">
        <v>286</v>
      </c>
      <c r="D190" s="39" t="s">
        <v>312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>
        <v>1</v>
      </c>
      <c r="S190" s="37"/>
      <c r="T190" s="36"/>
      <c r="U190" s="36"/>
      <c r="V190" s="36"/>
      <c r="W190" s="36"/>
      <c r="X190" s="36"/>
      <c r="Y190" s="37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</row>
    <row r="191" spans="1:40" s="35" customFormat="1" ht="14.25">
      <c r="A191" s="35">
        <f t="shared" si="6"/>
        <v>1</v>
      </c>
      <c r="B191" s="39" t="s">
        <v>171</v>
      </c>
      <c r="C191" s="39" t="s">
        <v>156</v>
      </c>
      <c r="D191" s="39" t="s">
        <v>388</v>
      </c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7"/>
      <c r="T191" s="36"/>
      <c r="U191" s="36"/>
      <c r="V191" s="36"/>
      <c r="W191" s="36"/>
      <c r="X191" s="36"/>
      <c r="Y191" s="37"/>
      <c r="Z191" s="36"/>
      <c r="AA191" s="36"/>
      <c r="AB191" s="36"/>
      <c r="AC191" s="36"/>
      <c r="AD191" s="36"/>
      <c r="AE191" s="36"/>
      <c r="AF191" s="36">
        <v>1</v>
      </c>
      <c r="AG191" s="36"/>
      <c r="AH191" s="36"/>
      <c r="AI191" s="36"/>
      <c r="AJ191" s="36"/>
      <c r="AK191" s="36"/>
      <c r="AL191" s="36"/>
      <c r="AM191" s="36"/>
      <c r="AN191" s="36"/>
    </row>
    <row r="192" spans="1:40" s="35" customFormat="1" ht="14.25">
      <c r="A192" s="35">
        <f t="shared" si="6"/>
        <v>2</v>
      </c>
      <c r="B192" s="39" t="s">
        <v>172</v>
      </c>
      <c r="C192" s="39" t="s">
        <v>105</v>
      </c>
      <c r="D192" s="39" t="s">
        <v>414</v>
      </c>
      <c r="E192" s="36"/>
      <c r="F192" s="36"/>
      <c r="G192" s="36"/>
      <c r="H192" s="36">
        <v>1</v>
      </c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7"/>
      <c r="T192" s="36"/>
      <c r="U192" s="36"/>
      <c r="V192" s="36"/>
      <c r="W192" s="36"/>
      <c r="X192" s="36"/>
      <c r="Y192" s="37"/>
      <c r="Z192" s="36"/>
      <c r="AA192" s="36">
        <v>1</v>
      </c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</row>
    <row r="193" spans="1:40" s="35" customFormat="1" ht="14.25">
      <c r="A193" s="35">
        <f t="shared" si="6"/>
        <v>2</v>
      </c>
      <c r="B193" s="39" t="s">
        <v>172</v>
      </c>
      <c r="C193" s="39" t="s">
        <v>173</v>
      </c>
      <c r="D193" s="39" t="s">
        <v>397</v>
      </c>
      <c r="E193" s="36"/>
      <c r="F193" s="36">
        <v>1</v>
      </c>
      <c r="G193" s="36"/>
      <c r="H193" s="36"/>
      <c r="I193" s="36"/>
      <c r="J193" s="36"/>
      <c r="K193" s="36"/>
      <c r="L193" s="36">
        <v>1</v>
      </c>
      <c r="M193" s="36"/>
      <c r="N193" s="36"/>
      <c r="O193" s="36"/>
      <c r="P193" s="36"/>
      <c r="Q193" s="36"/>
      <c r="R193" s="36"/>
      <c r="S193" s="37"/>
      <c r="T193" s="36"/>
      <c r="U193" s="36"/>
      <c r="V193" s="36"/>
      <c r="W193" s="36"/>
      <c r="X193" s="36"/>
      <c r="Y193" s="37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</row>
    <row r="194" spans="1:40" s="35" customFormat="1" ht="14.25">
      <c r="A194" s="35">
        <f t="shared" si="6"/>
        <v>2</v>
      </c>
      <c r="B194" s="39" t="s">
        <v>174</v>
      </c>
      <c r="C194" s="39" t="s">
        <v>57</v>
      </c>
      <c r="D194" s="39" t="s">
        <v>389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7"/>
      <c r="T194" s="36"/>
      <c r="U194" s="36"/>
      <c r="V194" s="36"/>
      <c r="W194" s="36"/>
      <c r="X194" s="36"/>
      <c r="Y194" s="37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>
        <v>1</v>
      </c>
      <c r="AK194" s="36"/>
      <c r="AL194" s="36"/>
      <c r="AM194" s="36">
        <v>1</v>
      </c>
      <c r="AN194" s="36"/>
    </row>
    <row r="195" spans="1:40" s="35" customFormat="1" ht="14.25">
      <c r="A195" s="35">
        <f t="shared" si="6"/>
        <v>1</v>
      </c>
      <c r="B195" s="39" t="s">
        <v>176</v>
      </c>
      <c r="C195" s="39" t="s">
        <v>47</v>
      </c>
      <c r="D195" s="39" t="s">
        <v>390</v>
      </c>
      <c r="E195" s="36"/>
      <c r="F195" s="36"/>
      <c r="G195" s="36"/>
      <c r="H195" s="36">
        <v>1</v>
      </c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7"/>
      <c r="T195" s="36"/>
      <c r="U195" s="36"/>
      <c r="V195" s="36"/>
      <c r="W195" s="36"/>
      <c r="X195" s="36"/>
      <c r="Y195" s="37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</row>
    <row r="196" spans="1:40" s="44" customFormat="1" ht="14.25">
      <c r="A196" s="44">
        <f t="shared" si="6"/>
        <v>1</v>
      </c>
      <c r="B196" s="45" t="s">
        <v>177</v>
      </c>
      <c r="C196" s="45" t="s">
        <v>178</v>
      </c>
      <c r="D196" s="45" t="s">
        <v>316</v>
      </c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7"/>
      <c r="R196" s="46"/>
      <c r="S196" s="47"/>
      <c r="T196" s="46"/>
      <c r="U196" s="46"/>
      <c r="V196" s="46"/>
      <c r="W196" s="46"/>
      <c r="X196" s="46"/>
      <c r="Y196" s="47"/>
      <c r="Z196" s="46"/>
      <c r="AA196" s="46"/>
      <c r="AB196" s="46"/>
      <c r="AC196" s="46"/>
      <c r="AD196" s="46"/>
      <c r="AE196" s="46"/>
      <c r="AF196" s="46"/>
      <c r="AG196" s="46"/>
      <c r="AH196" s="46"/>
      <c r="AI196" s="47"/>
      <c r="AJ196" s="46"/>
      <c r="AK196" s="46"/>
      <c r="AL196" s="46"/>
      <c r="AM196" s="46"/>
      <c r="AN196" s="46">
        <v>1</v>
      </c>
    </row>
    <row r="197" spans="1:40" s="35" customFormat="1" ht="14.25">
      <c r="A197" s="35">
        <f t="shared" si="6"/>
        <v>1</v>
      </c>
      <c r="B197" s="39" t="s">
        <v>180</v>
      </c>
      <c r="C197" s="39" t="s">
        <v>181</v>
      </c>
      <c r="D197" s="39" t="s">
        <v>213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7"/>
      <c r="T197" s="36"/>
      <c r="U197" s="36"/>
      <c r="V197" s="36"/>
      <c r="W197" s="36"/>
      <c r="X197" s="36"/>
      <c r="Y197" s="37"/>
      <c r="Z197" s="36"/>
      <c r="AA197" s="36"/>
      <c r="AB197" s="36"/>
      <c r="AC197" s="36"/>
      <c r="AD197" s="36"/>
      <c r="AE197" s="36"/>
      <c r="AF197" s="36"/>
      <c r="AG197" s="38">
        <v>1</v>
      </c>
      <c r="AH197" s="36"/>
      <c r="AI197" s="36"/>
      <c r="AJ197" s="36"/>
      <c r="AK197" s="36"/>
      <c r="AL197" s="36"/>
      <c r="AM197" s="36"/>
      <c r="AN197" s="36"/>
    </row>
    <row r="198" spans="1:40" s="35" customFormat="1" ht="14.25">
      <c r="A198" s="35">
        <f t="shared" si="6"/>
        <v>1</v>
      </c>
      <c r="B198" s="39" t="s">
        <v>182</v>
      </c>
      <c r="C198" s="39" t="s">
        <v>4</v>
      </c>
      <c r="D198" s="39" t="s">
        <v>407</v>
      </c>
      <c r="E198" s="36"/>
      <c r="F198" s="36"/>
      <c r="G198" s="36"/>
      <c r="H198" s="36"/>
      <c r="I198" s="36"/>
      <c r="J198" s="36">
        <v>1</v>
      </c>
      <c r="K198" s="36"/>
      <c r="L198" s="36"/>
      <c r="M198" s="36"/>
      <c r="N198" s="36"/>
      <c r="O198" s="36"/>
      <c r="P198" s="36"/>
      <c r="Q198" s="36"/>
      <c r="R198" s="36"/>
      <c r="S198" s="37"/>
      <c r="U198" s="36"/>
      <c r="V198" s="36"/>
      <c r="W198" s="36"/>
      <c r="X198" s="36"/>
      <c r="Y198" s="37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</row>
    <row r="199" spans="1:40" s="30" customFormat="1" ht="14.25">
      <c r="A199" s="30">
        <f t="shared" si="6"/>
        <v>2</v>
      </c>
      <c r="B199" s="31" t="s">
        <v>183</v>
      </c>
      <c r="C199" s="31" t="s">
        <v>39</v>
      </c>
      <c r="D199" s="31" t="s">
        <v>391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3"/>
      <c r="R199" s="32"/>
      <c r="S199" s="37"/>
      <c r="U199" s="32">
        <v>1</v>
      </c>
      <c r="W199" s="32"/>
      <c r="X199" s="32"/>
      <c r="Y199" s="37"/>
      <c r="Z199" s="32"/>
      <c r="AA199" s="32"/>
      <c r="AB199" s="32"/>
      <c r="AC199" s="32"/>
      <c r="AD199" s="32"/>
      <c r="AE199" s="32"/>
      <c r="AF199" s="32"/>
      <c r="AG199" s="32"/>
      <c r="AH199" s="32">
        <v>1</v>
      </c>
      <c r="AI199" s="33"/>
      <c r="AJ199" s="32"/>
      <c r="AK199" s="32"/>
      <c r="AL199" s="32"/>
      <c r="AM199" s="32"/>
      <c r="AN199" s="32"/>
    </row>
    <row r="200" spans="1:40" s="22" customFormat="1" ht="14.25">
      <c r="A200" s="22">
        <f t="shared" si="6"/>
        <v>1</v>
      </c>
      <c r="B200" s="66" t="s">
        <v>305</v>
      </c>
      <c r="C200" s="66" t="s">
        <v>16</v>
      </c>
      <c r="D200" s="24" t="s">
        <v>212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>
        <v>1</v>
      </c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</row>
    <row r="201" spans="1:40" s="30" customFormat="1" ht="14.25">
      <c r="A201" s="30">
        <f t="shared" si="6"/>
        <v>1</v>
      </c>
      <c r="B201" s="49" t="s">
        <v>305</v>
      </c>
      <c r="C201" s="49" t="s">
        <v>63</v>
      </c>
      <c r="D201" s="31" t="s">
        <v>372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4">
        <v>1</v>
      </c>
      <c r="P201" s="32"/>
      <c r="Q201" s="33"/>
      <c r="R201" s="32"/>
      <c r="S201" s="37"/>
      <c r="T201" s="32"/>
      <c r="U201" s="32"/>
      <c r="V201" s="32"/>
      <c r="W201" s="32"/>
      <c r="X201" s="32"/>
      <c r="Y201" s="37"/>
      <c r="Z201" s="32"/>
      <c r="AA201" s="32"/>
      <c r="AB201" s="32"/>
      <c r="AC201" s="32"/>
      <c r="AD201" s="32"/>
      <c r="AE201" s="32"/>
      <c r="AF201" s="32"/>
      <c r="AG201" s="32"/>
      <c r="AH201" s="32"/>
      <c r="AI201" s="33"/>
      <c r="AJ201" s="32"/>
      <c r="AK201" s="32"/>
      <c r="AL201" s="32"/>
      <c r="AM201" s="32"/>
      <c r="AN201" s="32"/>
    </row>
    <row r="202" spans="1:40" s="35" customFormat="1" ht="14.25">
      <c r="A202" s="35">
        <f t="shared" si="6"/>
        <v>1</v>
      </c>
      <c r="B202" s="39" t="s">
        <v>184</v>
      </c>
      <c r="C202" s="39" t="s">
        <v>12</v>
      </c>
      <c r="D202" s="39" t="s">
        <v>210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7"/>
      <c r="T202" s="36"/>
      <c r="U202" s="36"/>
      <c r="V202" s="36"/>
      <c r="W202" s="36"/>
      <c r="X202" s="36"/>
      <c r="Y202" s="37"/>
      <c r="Z202" s="36"/>
      <c r="AA202" s="36"/>
      <c r="AB202" s="36"/>
      <c r="AC202" s="36"/>
      <c r="AD202" s="36"/>
      <c r="AE202" s="36">
        <v>1</v>
      </c>
      <c r="AF202" s="36"/>
      <c r="AG202" s="36"/>
      <c r="AH202" s="36"/>
      <c r="AI202" s="36"/>
      <c r="AJ202" s="36"/>
      <c r="AK202" s="36"/>
      <c r="AL202" s="36"/>
      <c r="AM202" s="36"/>
      <c r="AN202" s="36"/>
    </row>
    <row r="203" spans="1:40" s="35" customFormat="1" ht="14.25">
      <c r="A203" s="35">
        <f t="shared" si="6"/>
        <v>2</v>
      </c>
      <c r="B203" s="40" t="s">
        <v>185</v>
      </c>
      <c r="C203" s="40" t="s">
        <v>306</v>
      </c>
      <c r="D203" s="39" t="s">
        <v>353</v>
      </c>
      <c r="E203" s="36"/>
      <c r="F203" s="36"/>
      <c r="G203" s="36"/>
      <c r="H203" s="36"/>
      <c r="I203" s="36"/>
      <c r="J203" s="36">
        <v>1</v>
      </c>
      <c r="K203" s="36"/>
      <c r="L203" s="36">
        <v>1</v>
      </c>
      <c r="M203" s="36"/>
      <c r="N203" s="36"/>
      <c r="O203" s="36"/>
      <c r="P203" s="36"/>
      <c r="Q203" s="36"/>
      <c r="R203" s="36"/>
      <c r="S203" s="37"/>
      <c r="T203" s="36"/>
      <c r="U203" s="36"/>
      <c r="V203" s="36"/>
      <c r="W203" s="36"/>
      <c r="X203" s="36"/>
      <c r="Y203" s="37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</row>
    <row r="204" spans="1:40" s="35" customFormat="1" ht="14.25">
      <c r="A204" s="35">
        <f t="shared" si="6"/>
        <v>1</v>
      </c>
      <c r="B204" s="39" t="s">
        <v>185</v>
      </c>
      <c r="C204" s="39" t="s">
        <v>205</v>
      </c>
      <c r="D204" s="39" t="s">
        <v>209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7"/>
      <c r="T204" s="36"/>
      <c r="U204" s="36"/>
      <c r="V204" s="36"/>
      <c r="W204" s="36"/>
      <c r="X204" s="36"/>
      <c r="Y204" s="37"/>
      <c r="Z204" s="36"/>
      <c r="AA204" s="36"/>
      <c r="AB204" s="36"/>
      <c r="AC204" s="36">
        <v>1</v>
      </c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</row>
    <row r="205" spans="1:40" s="35" customFormat="1" ht="14.25">
      <c r="A205" s="35">
        <f t="shared" si="6"/>
        <v>2</v>
      </c>
      <c r="B205" s="40" t="s">
        <v>307</v>
      </c>
      <c r="C205" s="40" t="s">
        <v>308</v>
      </c>
      <c r="D205" s="39" t="s">
        <v>871</v>
      </c>
      <c r="E205" s="36"/>
      <c r="F205" s="36"/>
      <c r="G205" s="36"/>
      <c r="H205" s="36"/>
      <c r="I205" s="36"/>
      <c r="J205" s="36"/>
      <c r="K205" s="36"/>
      <c r="L205" s="36">
        <v>1</v>
      </c>
      <c r="M205" s="36"/>
      <c r="N205" s="36"/>
      <c r="O205" s="36"/>
      <c r="P205" s="36"/>
      <c r="Q205" s="36"/>
      <c r="R205" s="36"/>
      <c r="S205" s="37"/>
      <c r="T205" s="36"/>
      <c r="U205" s="36"/>
      <c r="V205" s="36"/>
      <c r="W205" s="36"/>
      <c r="X205" s="36"/>
      <c r="Y205" s="37"/>
      <c r="Z205" s="36"/>
      <c r="AA205" s="36"/>
      <c r="AB205" s="36">
        <v>1</v>
      </c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</row>
    <row r="206" spans="1:40" s="35" customFormat="1" ht="14.25">
      <c r="A206" s="35">
        <f aca="true" t="shared" si="7" ref="A206:A238">SUM(E206:AN206)</f>
        <v>1</v>
      </c>
      <c r="B206" s="39" t="s">
        <v>243</v>
      </c>
      <c r="C206" s="39" t="s">
        <v>156</v>
      </c>
      <c r="D206" s="39" t="s">
        <v>214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7"/>
      <c r="T206" s="36"/>
      <c r="U206" s="36"/>
      <c r="V206" s="36"/>
      <c r="W206" s="36"/>
      <c r="X206" s="36"/>
      <c r="Y206" s="37"/>
      <c r="Z206" s="36"/>
      <c r="AA206" s="36"/>
      <c r="AB206" s="36"/>
      <c r="AC206" s="36"/>
      <c r="AD206" s="36"/>
      <c r="AE206" s="36"/>
      <c r="AF206" s="36">
        <v>1</v>
      </c>
      <c r="AG206" s="36"/>
      <c r="AH206" s="36"/>
      <c r="AI206" s="36"/>
      <c r="AJ206" s="36"/>
      <c r="AK206" s="36"/>
      <c r="AL206" s="36"/>
      <c r="AM206" s="36"/>
      <c r="AN206" s="36"/>
    </row>
    <row r="207" spans="1:40" s="35" customFormat="1" ht="14.25">
      <c r="A207" s="35">
        <f t="shared" si="7"/>
        <v>1</v>
      </c>
      <c r="B207" s="39" t="s">
        <v>151</v>
      </c>
      <c r="C207" s="39" t="s">
        <v>156</v>
      </c>
      <c r="D207" s="39" t="s">
        <v>214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7"/>
      <c r="T207" s="36"/>
      <c r="U207" s="36"/>
      <c r="V207" s="36"/>
      <c r="W207" s="36"/>
      <c r="X207" s="36"/>
      <c r="Y207" s="37"/>
      <c r="Z207" s="36"/>
      <c r="AA207" s="36"/>
      <c r="AB207" s="36"/>
      <c r="AC207" s="36"/>
      <c r="AD207" s="36"/>
      <c r="AE207" s="36"/>
      <c r="AF207" s="36">
        <v>1</v>
      </c>
      <c r="AG207" s="36"/>
      <c r="AH207" s="36"/>
      <c r="AI207" s="36"/>
      <c r="AJ207" s="36"/>
      <c r="AK207" s="36"/>
      <c r="AL207" s="36"/>
      <c r="AM207" s="36"/>
      <c r="AN207" s="36"/>
    </row>
    <row r="208" spans="1:40" s="35" customFormat="1" ht="14.25">
      <c r="A208" s="35">
        <f t="shared" si="7"/>
        <v>1</v>
      </c>
      <c r="B208" s="39" t="s">
        <v>196</v>
      </c>
      <c r="C208" s="39" t="s">
        <v>195</v>
      </c>
      <c r="D208" s="39" t="s">
        <v>214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7"/>
      <c r="T208" s="36"/>
      <c r="U208" s="36"/>
      <c r="V208" s="36"/>
      <c r="W208" s="36"/>
      <c r="X208" s="36"/>
      <c r="Y208" s="37"/>
      <c r="Z208" s="36"/>
      <c r="AA208" s="36"/>
      <c r="AB208" s="36"/>
      <c r="AC208" s="36"/>
      <c r="AD208" s="36"/>
      <c r="AE208" s="36"/>
      <c r="AF208" s="36">
        <v>1</v>
      </c>
      <c r="AG208" s="36"/>
      <c r="AH208" s="36"/>
      <c r="AI208" s="36"/>
      <c r="AJ208" s="36"/>
      <c r="AK208" s="36"/>
      <c r="AL208" s="36"/>
      <c r="AM208" s="36"/>
      <c r="AN208" s="36"/>
    </row>
    <row r="209" spans="1:40" s="35" customFormat="1" ht="14.25">
      <c r="A209" s="35">
        <f t="shared" si="7"/>
        <v>1</v>
      </c>
      <c r="B209" s="39" t="s">
        <v>194</v>
      </c>
      <c r="C209" s="39" t="s">
        <v>195</v>
      </c>
      <c r="D209" s="39" t="s">
        <v>214</v>
      </c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7"/>
      <c r="T209" s="36"/>
      <c r="U209" s="36"/>
      <c r="V209" s="36"/>
      <c r="W209" s="36"/>
      <c r="X209" s="36"/>
      <c r="Y209" s="37"/>
      <c r="Z209" s="36"/>
      <c r="AA209" s="36"/>
      <c r="AB209" s="36"/>
      <c r="AC209" s="36"/>
      <c r="AD209" s="36"/>
      <c r="AE209" s="36"/>
      <c r="AF209" s="36">
        <v>1</v>
      </c>
      <c r="AG209" s="36"/>
      <c r="AH209" s="36"/>
      <c r="AI209" s="36"/>
      <c r="AJ209" s="36"/>
      <c r="AK209" s="36"/>
      <c r="AL209" s="36"/>
      <c r="AM209" s="36"/>
      <c r="AN209" s="36"/>
    </row>
    <row r="210" spans="1:40" s="35" customFormat="1" ht="14.25">
      <c r="A210" s="35">
        <f t="shared" si="7"/>
        <v>1</v>
      </c>
      <c r="B210" s="39" t="s">
        <v>413</v>
      </c>
      <c r="C210" s="39" t="s">
        <v>103</v>
      </c>
      <c r="D210" s="39" t="s">
        <v>208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7"/>
      <c r="T210" s="36"/>
      <c r="U210" s="36"/>
      <c r="V210" s="36"/>
      <c r="W210" s="36"/>
      <c r="X210" s="36"/>
      <c r="Y210" s="37"/>
      <c r="Z210" s="36"/>
      <c r="AA210" s="36"/>
      <c r="AB210" s="36"/>
      <c r="AC210" s="36"/>
      <c r="AD210" s="36">
        <v>1</v>
      </c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</row>
    <row r="211" spans="1:40" s="35" customFormat="1" ht="14.25">
      <c r="A211" s="35">
        <f t="shared" si="7"/>
        <v>1</v>
      </c>
      <c r="B211" s="39" t="s">
        <v>413</v>
      </c>
      <c r="C211" s="39" t="s">
        <v>103</v>
      </c>
      <c r="D211" s="39" t="s">
        <v>208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7"/>
      <c r="T211" s="36"/>
      <c r="U211" s="36"/>
      <c r="V211" s="36"/>
      <c r="W211" s="36"/>
      <c r="X211" s="36"/>
      <c r="Y211" s="37"/>
      <c r="Z211" s="36"/>
      <c r="AA211" s="36"/>
      <c r="AB211" s="36"/>
      <c r="AC211" s="36"/>
      <c r="AD211" s="36">
        <v>1</v>
      </c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</row>
    <row r="212" spans="1:40" s="35" customFormat="1" ht="14.25">
      <c r="A212" s="35">
        <f>SUM(E212:AN212)</f>
        <v>1</v>
      </c>
      <c r="B212" s="39" t="s">
        <v>413</v>
      </c>
      <c r="C212" s="39" t="s">
        <v>103</v>
      </c>
      <c r="D212" s="39" t="s">
        <v>208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7"/>
      <c r="T212" s="36"/>
      <c r="U212" s="36"/>
      <c r="V212" s="36"/>
      <c r="W212" s="36"/>
      <c r="X212" s="36"/>
      <c r="Y212" s="37"/>
      <c r="Z212" s="36"/>
      <c r="AA212" s="36"/>
      <c r="AB212" s="36"/>
      <c r="AC212" s="36"/>
      <c r="AD212" s="36">
        <v>1</v>
      </c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</row>
    <row r="213" spans="1:40" s="35" customFormat="1" ht="14.25">
      <c r="A213" s="35">
        <f>SUM(E213:AN213)</f>
        <v>1</v>
      </c>
      <c r="B213" s="39" t="s">
        <v>413</v>
      </c>
      <c r="C213" s="39" t="s">
        <v>103</v>
      </c>
      <c r="D213" s="39" t="s">
        <v>208</v>
      </c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7"/>
      <c r="T213" s="36"/>
      <c r="U213" s="36"/>
      <c r="V213" s="36"/>
      <c r="W213" s="36"/>
      <c r="X213" s="36"/>
      <c r="Y213" s="37"/>
      <c r="Z213" s="36"/>
      <c r="AA213" s="36"/>
      <c r="AB213" s="36"/>
      <c r="AC213" s="36"/>
      <c r="AD213" s="36">
        <v>1</v>
      </c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</row>
    <row r="214" spans="1:40" s="35" customFormat="1" ht="14.25">
      <c r="A214" s="35">
        <f t="shared" si="7"/>
        <v>1</v>
      </c>
      <c r="B214" s="39" t="s">
        <v>413</v>
      </c>
      <c r="C214" s="39" t="s">
        <v>103</v>
      </c>
      <c r="D214" s="39" t="s">
        <v>208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7"/>
      <c r="T214" s="36"/>
      <c r="U214" s="36"/>
      <c r="V214" s="36"/>
      <c r="W214" s="36"/>
      <c r="X214" s="36"/>
      <c r="Y214" s="37"/>
      <c r="Z214" s="36"/>
      <c r="AA214" s="36"/>
      <c r="AB214" s="36"/>
      <c r="AC214" s="36"/>
      <c r="AD214" s="36">
        <v>1</v>
      </c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</row>
    <row r="215" spans="1:40" s="35" customFormat="1" ht="14.25">
      <c r="A215" s="35">
        <f t="shared" si="7"/>
        <v>1</v>
      </c>
      <c r="B215" s="39" t="s">
        <v>413</v>
      </c>
      <c r="C215" s="39" t="s">
        <v>103</v>
      </c>
      <c r="D215" s="39" t="s">
        <v>208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7"/>
      <c r="T215" s="36"/>
      <c r="U215" s="36"/>
      <c r="V215" s="36"/>
      <c r="W215" s="36"/>
      <c r="X215" s="36"/>
      <c r="Y215" s="37"/>
      <c r="Z215" s="36"/>
      <c r="AA215" s="36"/>
      <c r="AB215" s="36"/>
      <c r="AC215" s="36"/>
      <c r="AD215" s="36">
        <v>1</v>
      </c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</row>
    <row r="216" spans="1:40" s="35" customFormat="1" ht="14.25">
      <c r="A216" s="35">
        <f t="shared" si="7"/>
        <v>1</v>
      </c>
      <c r="B216" s="39" t="s">
        <v>413</v>
      </c>
      <c r="C216" s="39" t="s">
        <v>103</v>
      </c>
      <c r="D216" s="39" t="s">
        <v>208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7"/>
      <c r="T216" s="36"/>
      <c r="U216" s="36"/>
      <c r="V216" s="36"/>
      <c r="W216" s="36"/>
      <c r="X216" s="36"/>
      <c r="Y216" s="37"/>
      <c r="Z216" s="36"/>
      <c r="AA216" s="36"/>
      <c r="AB216" s="36"/>
      <c r="AC216" s="36"/>
      <c r="AD216" s="36">
        <v>1</v>
      </c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</row>
    <row r="217" spans="1:40" s="35" customFormat="1" ht="14.25">
      <c r="A217" s="35">
        <f t="shared" si="7"/>
        <v>1</v>
      </c>
      <c r="B217" s="39" t="s">
        <v>413</v>
      </c>
      <c r="C217" s="39" t="s">
        <v>103</v>
      </c>
      <c r="D217" s="39" t="s">
        <v>208</v>
      </c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7"/>
      <c r="T217" s="36"/>
      <c r="U217" s="36"/>
      <c r="V217" s="36"/>
      <c r="W217" s="36"/>
      <c r="X217" s="36"/>
      <c r="Y217" s="37"/>
      <c r="Z217" s="36"/>
      <c r="AA217" s="36"/>
      <c r="AB217" s="36"/>
      <c r="AC217" s="36"/>
      <c r="AD217" s="36">
        <v>1</v>
      </c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</row>
    <row r="218" spans="1:40" s="35" customFormat="1" ht="14.25">
      <c r="A218" s="35">
        <f t="shared" si="7"/>
        <v>1</v>
      </c>
      <c r="B218" s="39" t="s">
        <v>413</v>
      </c>
      <c r="C218" s="39" t="s">
        <v>103</v>
      </c>
      <c r="D218" s="39" t="s">
        <v>208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7"/>
      <c r="T218" s="36"/>
      <c r="U218" s="36"/>
      <c r="V218" s="36"/>
      <c r="W218" s="36"/>
      <c r="X218" s="36"/>
      <c r="Y218" s="37"/>
      <c r="Z218" s="36"/>
      <c r="AA218" s="36"/>
      <c r="AB218" s="36"/>
      <c r="AC218" s="36"/>
      <c r="AD218" s="36">
        <v>1</v>
      </c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</row>
    <row r="219" spans="2:68" s="35" customFormat="1" ht="14.25">
      <c r="B219" s="39" t="s">
        <v>413</v>
      </c>
      <c r="C219" s="39" t="s">
        <v>103</v>
      </c>
      <c r="D219" s="39" t="s">
        <v>208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7"/>
      <c r="T219" s="36"/>
      <c r="U219" s="36"/>
      <c r="V219" s="36"/>
      <c r="W219" s="36"/>
      <c r="X219" s="36"/>
      <c r="Y219" s="37"/>
      <c r="Z219" s="36"/>
      <c r="AA219" s="36"/>
      <c r="AB219" s="36"/>
      <c r="AC219" s="36"/>
      <c r="AD219" s="36">
        <v>1</v>
      </c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BP219" s="35">
        <f>SUM(E219:AN219)</f>
        <v>1</v>
      </c>
    </row>
    <row r="220" spans="2:68" s="35" customFormat="1" ht="14.25">
      <c r="B220" s="39" t="s">
        <v>413</v>
      </c>
      <c r="C220" s="39" t="s">
        <v>103</v>
      </c>
      <c r="D220" s="39" t="s">
        <v>208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7"/>
      <c r="T220" s="36"/>
      <c r="U220" s="36"/>
      <c r="V220" s="36"/>
      <c r="W220" s="36"/>
      <c r="X220" s="36"/>
      <c r="Y220" s="37"/>
      <c r="Z220" s="36"/>
      <c r="AA220" s="36"/>
      <c r="AB220" s="36"/>
      <c r="AC220" s="36"/>
      <c r="AD220" s="36">
        <v>1</v>
      </c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BP220" s="35">
        <f>SUM(E220:AN220)</f>
        <v>1</v>
      </c>
    </row>
    <row r="221" spans="2:68" s="35" customFormat="1" ht="14.25">
      <c r="B221" s="39" t="s">
        <v>413</v>
      </c>
      <c r="C221" s="39" t="s">
        <v>103</v>
      </c>
      <c r="D221" s="39" t="s">
        <v>208</v>
      </c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7"/>
      <c r="T221" s="36"/>
      <c r="U221" s="36"/>
      <c r="V221" s="36"/>
      <c r="W221" s="36"/>
      <c r="X221" s="36"/>
      <c r="Y221" s="37"/>
      <c r="Z221" s="36"/>
      <c r="AA221" s="36"/>
      <c r="AB221" s="36"/>
      <c r="AC221" s="36"/>
      <c r="AD221" s="36">
        <v>1</v>
      </c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BP221" s="35">
        <f>SUM(E221:AN221)</f>
        <v>1</v>
      </c>
    </row>
    <row r="222" spans="2:40" s="35" customFormat="1" ht="14.25">
      <c r="B222" s="39" t="s">
        <v>171</v>
      </c>
      <c r="C222" s="39" t="s">
        <v>156</v>
      </c>
      <c r="D222" s="39" t="s">
        <v>214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7"/>
      <c r="T222" s="36"/>
      <c r="U222" s="36"/>
      <c r="V222" s="36"/>
      <c r="W222" s="36"/>
      <c r="X222" s="36"/>
      <c r="Y222" s="37"/>
      <c r="Z222" s="36"/>
      <c r="AA222" s="36"/>
      <c r="AB222" s="36"/>
      <c r="AC222" s="36"/>
      <c r="AE222" s="36"/>
      <c r="AF222" s="36">
        <v>1</v>
      </c>
      <c r="AG222" s="36"/>
      <c r="AH222" s="36"/>
      <c r="AI222" s="36"/>
      <c r="AJ222" s="36"/>
      <c r="AK222" s="36"/>
      <c r="AL222" s="36"/>
      <c r="AM222" s="36"/>
      <c r="AN222" s="36"/>
    </row>
    <row r="223" spans="1:40" s="50" customFormat="1" ht="14.25">
      <c r="A223" s="50">
        <f t="shared" si="7"/>
        <v>0</v>
      </c>
      <c r="B223" s="51" t="s">
        <v>220</v>
      </c>
      <c r="C223" s="51" t="s">
        <v>67</v>
      </c>
      <c r="D223" s="51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37"/>
      <c r="R223" s="11"/>
      <c r="S223" s="37"/>
      <c r="T223" s="11"/>
      <c r="U223" s="11"/>
      <c r="V223" s="11"/>
      <c r="W223" s="11"/>
      <c r="X223" s="11"/>
      <c r="Y223" s="37"/>
      <c r="Z223" s="43"/>
      <c r="AA223" s="43"/>
      <c r="AB223" s="43"/>
      <c r="AC223" s="11"/>
      <c r="AD223" s="43"/>
      <c r="AE223" s="43"/>
      <c r="AF223" s="43"/>
      <c r="AG223" s="43"/>
      <c r="AH223" s="43"/>
      <c r="AI223" s="37"/>
      <c r="AJ223" s="43"/>
      <c r="AK223" s="43"/>
      <c r="AL223" s="43"/>
      <c r="AM223" s="43"/>
      <c r="AN223" s="43"/>
    </row>
    <row r="224" spans="1:40" s="50" customFormat="1" ht="14.25">
      <c r="A224" s="50">
        <f t="shared" si="7"/>
        <v>1</v>
      </c>
      <c r="B224" s="51"/>
      <c r="C224" s="51" t="s">
        <v>834</v>
      </c>
      <c r="D224" s="51" t="s">
        <v>209</v>
      </c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37"/>
      <c r="R224" s="11"/>
      <c r="S224" s="37"/>
      <c r="T224" s="11"/>
      <c r="U224" s="11"/>
      <c r="V224" s="11"/>
      <c r="W224" s="11"/>
      <c r="X224" s="11"/>
      <c r="Y224" s="37"/>
      <c r="Z224" s="43"/>
      <c r="AA224" s="43"/>
      <c r="AB224" s="43"/>
      <c r="AC224" s="11">
        <v>1</v>
      </c>
      <c r="AD224" s="43"/>
      <c r="AE224" s="43"/>
      <c r="AF224" s="43"/>
      <c r="AG224" s="43"/>
      <c r="AH224" s="43"/>
      <c r="AI224" s="37"/>
      <c r="AJ224" s="43"/>
      <c r="AK224" s="43"/>
      <c r="AL224" s="43"/>
      <c r="AM224" s="43"/>
      <c r="AN224" s="43"/>
    </row>
    <row r="225" spans="1:40" s="50" customFormat="1" ht="14.25">
      <c r="A225" s="50">
        <f t="shared" si="7"/>
        <v>1</v>
      </c>
      <c r="B225" s="51"/>
      <c r="C225" s="51" t="s">
        <v>235</v>
      </c>
      <c r="D225" s="51" t="s">
        <v>209</v>
      </c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37"/>
      <c r="R225" s="11"/>
      <c r="S225" s="37"/>
      <c r="T225" s="11"/>
      <c r="U225" s="11"/>
      <c r="V225" s="11"/>
      <c r="W225" s="11"/>
      <c r="X225" s="11"/>
      <c r="Y225" s="37"/>
      <c r="Z225" s="43"/>
      <c r="AA225" s="43"/>
      <c r="AB225" s="43"/>
      <c r="AC225" s="11">
        <v>1</v>
      </c>
      <c r="AD225" s="43"/>
      <c r="AE225" s="43"/>
      <c r="AF225" s="43"/>
      <c r="AG225" s="43"/>
      <c r="AH225" s="43"/>
      <c r="AI225" s="37"/>
      <c r="AJ225" s="43"/>
      <c r="AK225" s="43"/>
      <c r="AL225" s="43"/>
      <c r="AM225" s="43"/>
      <c r="AN225" s="43"/>
    </row>
    <row r="226" spans="1:40" s="50" customFormat="1" ht="14.25">
      <c r="A226" s="50">
        <f t="shared" si="7"/>
        <v>0</v>
      </c>
      <c r="B226" s="51" t="s">
        <v>54</v>
      </c>
      <c r="C226" s="51" t="s">
        <v>239</v>
      </c>
      <c r="D226" s="51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37"/>
      <c r="R226" s="11"/>
      <c r="S226" s="37"/>
      <c r="T226" s="11"/>
      <c r="U226" s="11"/>
      <c r="V226" s="11"/>
      <c r="W226" s="11"/>
      <c r="X226" s="11"/>
      <c r="Y226" s="37"/>
      <c r="Z226" s="43"/>
      <c r="AA226" s="43"/>
      <c r="AB226" s="43"/>
      <c r="AC226" s="11"/>
      <c r="AD226" s="43"/>
      <c r="AE226" s="43"/>
      <c r="AF226" s="43"/>
      <c r="AG226" s="43"/>
      <c r="AH226" s="43"/>
      <c r="AI226" s="37"/>
      <c r="AJ226" s="43"/>
      <c r="AK226" s="43"/>
      <c r="AL226" s="43"/>
      <c r="AM226" s="43"/>
      <c r="AN226" s="43"/>
    </row>
    <row r="227" spans="1:40" s="50" customFormat="1" ht="14.25">
      <c r="A227" s="50">
        <f t="shared" si="7"/>
        <v>0</v>
      </c>
      <c r="B227" s="51" t="s">
        <v>3</v>
      </c>
      <c r="C227" s="51" t="s">
        <v>24</v>
      </c>
      <c r="D227" s="51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37"/>
      <c r="R227" s="11"/>
      <c r="S227" s="37"/>
      <c r="T227" s="11"/>
      <c r="U227" s="11"/>
      <c r="V227" s="11"/>
      <c r="W227" s="11"/>
      <c r="X227" s="11"/>
      <c r="Y227" s="37"/>
      <c r="Z227" s="43"/>
      <c r="AA227" s="43"/>
      <c r="AB227" s="43"/>
      <c r="AC227" s="11"/>
      <c r="AD227" s="43"/>
      <c r="AE227" s="43"/>
      <c r="AF227" s="43"/>
      <c r="AG227" s="43"/>
      <c r="AH227" s="43"/>
      <c r="AI227" s="37"/>
      <c r="AJ227" s="43"/>
      <c r="AK227" s="43"/>
      <c r="AL227" s="43"/>
      <c r="AM227" s="43"/>
      <c r="AN227" s="43"/>
    </row>
    <row r="228" spans="1:40" s="50" customFormat="1" ht="14.25">
      <c r="A228" s="50">
        <f t="shared" si="7"/>
        <v>0</v>
      </c>
      <c r="B228" s="51" t="s">
        <v>199</v>
      </c>
      <c r="C228" s="51" t="s">
        <v>24</v>
      </c>
      <c r="D228" s="51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37"/>
      <c r="R228" s="11"/>
      <c r="S228" s="37"/>
      <c r="T228" s="11"/>
      <c r="U228" s="11"/>
      <c r="V228" s="11"/>
      <c r="W228" s="11"/>
      <c r="X228" s="11"/>
      <c r="Y228" s="37"/>
      <c r="Z228" s="43"/>
      <c r="AA228" s="43"/>
      <c r="AB228" s="43"/>
      <c r="AC228" s="11"/>
      <c r="AD228" s="43"/>
      <c r="AE228" s="43"/>
      <c r="AF228" s="43"/>
      <c r="AG228" s="43"/>
      <c r="AH228" s="43"/>
      <c r="AI228" s="37"/>
      <c r="AJ228" s="43"/>
      <c r="AK228" s="43"/>
      <c r="AL228" s="43"/>
      <c r="AM228" s="43"/>
      <c r="AN228" s="43"/>
    </row>
    <row r="229" spans="1:42" s="50" customFormat="1" ht="14.25">
      <c r="A229" s="50">
        <f t="shared" si="7"/>
        <v>0</v>
      </c>
      <c r="B229" s="51" t="s">
        <v>48</v>
      </c>
      <c r="C229" s="51" t="s">
        <v>49</v>
      </c>
      <c r="D229" s="51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37"/>
      <c r="R229" s="11"/>
      <c r="S229" s="37"/>
      <c r="T229" s="11"/>
      <c r="U229" s="11"/>
      <c r="V229" s="11"/>
      <c r="W229" s="11"/>
      <c r="X229" s="11"/>
      <c r="Y229" s="37"/>
      <c r="Z229" s="43"/>
      <c r="AA229" s="43"/>
      <c r="AB229" s="43"/>
      <c r="AC229" s="11"/>
      <c r="AD229" s="43"/>
      <c r="AE229" s="43"/>
      <c r="AF229" s="43"/>
      <c r="AG229" s="43"/>
      <c r="AH229" s="43"/>
      <c r="AI229" s="37"/>
      <c r="AJ229" s="43"/>
      <c r="AK229" s="43"/>
      <c r="AL229" s="43"/>
      <c r="AM229" s="43"/>
      <c r="AN229" s="43"/>
      <c r="AP229" s="41"/>
    </row>
    <row r="230" spans="1:40" s="50" customFormat="1" ht="14.25">
      <c r="A230" s="50">
        <f t="shared" si="7"/>
        <v>0</v>
      </c>
      <c r="B230" s="51" t="s">
        <v>199</v>
      </c>
      <c r="C230" s="51" t="s">
        <v>175</v>
      </c>
      <c r="D230" s="51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37"/>
      <c r="R230" s="11"/>
      <c r="S230" s="37"/>
      <c r="T230" s="11"/>
      <c r="U230" s="11"/>
      <c r="V230" s="11"/>
      <c r="W230" s="11"/>
      <c r="X230" s="11"/>
      <c r="Y230" s="37"/>
      <c r="Z230" s="43"/>
      <c r="AA230" s="43"/>
      <c r="AB230" s="43"/>
      <c r="AC230" s="11"/>
      <c r="AD230" s="43"/>
      <c r="AE230" s="43"/>
      <c r="AF230" s="43"/>
      <c r="AG230" s="43"/>
      <c r="AH230" s="43"/>
      <c r="AI230" s="37"/>
      <c r="AJ230" s="43"/>
      <c r="AK230" s="43"/>
      <c r="AL230" s="43"/>
      <c r="AM230" s="43"/>
      <c r="AN230" s="43"/>
    </row>
    <row r="231" spans="1:42" s="50" customFormat="1" ht="14.25">
      <c r="A231" s="50">
        <f t="shared" si="7"/>
        <v>0</v>
      </c>
      <c r="B231" s="51" t="s">
        <v>200</v>
      </c>
      <c r="C231" s="51" t="s">
        <v>36</v>
      </c>
      <c r="D231" s="51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37"/>
      <c r="R231" s="11"/>
      <c r="S231" s="37"/>
      <c r="T231" s="11"/>
      <c r="U231" s="11"/>
      <c r="V231" s="11"/>
      <c r="W231" s="11"/>
      <c r="X231" s="11"/>
      <c r="Y231" s="37"/>
      <c r="Z231" s="43"/>
      <c r="AA231" s="43"/>
      <c r="AB231" s="43"/>
      <c r="AC231" s="11"/>
      <c r="AD231" s="43"/>
      <c r="AE231" s="43"/>
      <c r="AF231" s="43"/>
      <c r="AG231" s="43"/>
      <c r="AH231" s="43"/>
      <c r="AI231" s="37"/>
      <c r="AJ231" s="43"/>
      <c r="AK231" s="43"/>
      <c r="AL231" s="43"/>
      <c r="AM231" s="43"/>
      <c r="AN231" s="43"/>
      <c r="AP231" s="41"/>
    </row>
    <row r="232" spans="1:42" s="50" customFormat="1" ht="14.25">
      <c r="A232" s="50">
        <f t="shared" si="7"/>
        <v>0</v>
      </c>
      <c r="B232" s="51" t="s">
        <v>191</v>
      </c>
      <c r="C232" s="51" t="s">
        <v>192</v>
      </c>
      <c r="D232" s="51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37"/>
      <c r="R232" s="11"/>
      <c r="S232" s="37"/>
      <c r="T232" s="11"/>
      <c r="U232" s="11"/>
      <c r="V232" s="11"/>
      <c r="W232" s="11"/>
      <c r="X232" s="11"/>
      <c r="Y232" s="37"/>
      <c r="Z232" s="43"/>
      <c r="AA232" s="43"/>
      <c r="AB232" s="43"/>
      <c r="AC232" s="11"/>
      <c r="AD232" s="43"/>
      <c r="AE232" s="43"/>
      <c r="AF232" s="43"/>
      <c r="AG232" s="43"/>
      <c r="AH232" s="43"/>
      <c r="AI232" s="37"/>
      <c r="AJ232" s="43"/>
      <c r="AK232" s="43"/>
      <c r="AL232" s="43"/>
      <c r="AM232" s="43"/>
      <c r="AN232" s="43"/>
      <c r="AP232" s="41"/>
    </row>
    <row r="233" spans="1:42" s="50" customFormat="1" ht="14.25">
      <c r="A233" s="50">
        <f t="shared" si="7"/>
        <v>0</v>
      </c>
      <c r="B233" s="51" t="s">
        <v>126</v>
      </c>
      <c r="C233" s="51" t="s">
        <v>179</v>
      </c>
      <c r="D233" s="51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37"/>
      <c r="R233" s="11"/>
      <c r="S233" s="37"/>
      <c r="T233" s="11"/>
      <c r="U233" s="11"/>
      <c r="V233" s="11"/>
      <c r="W233" s="11"/>
      <c r="X233" s="11"/>
      <c r="Y233" s="37"/>
      <c r="Z233" s="43"/>
      <c r="AA233" s="43"/>
      <c r="AB233" s="43"/>
      <c r="AC233" s="11"/>
      <c r="AD233" s="43"/>
      <c r="AE233" s="43"/>
      <c r="AF233" s="43"/>
      <c r="AG233" s="43"/>
      <c r="AH233" s="43"/>
      <c r="AI233" s="37"/>
      <c r="AJ233" s="43"/>
      <c r="AK233" s="43"/>
      <c r="AL233" s="43"/>
      <c r="AM233" s="43"/>
      <c r="AN233" s="43"/>
      <c r="AP233" s="41"/>
    </row>
    <row r="234" spans="1:40" s="50" customFormat="1" ht="14.25">
      <c r="A234" s="50">
        <f t="shared" si="7"/>
        <v>0</v>
      </c>
      <c r="B234" s="51" t="s">
        <v>109</v>
      </c>
      <c r="C234" s="51" t="s">
        <v>36</v>
      </c>
      <c r="D234" s="51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37"/>
      <c r="R234" s="11"/>
      <c r="S234" s="37"/>
      <c r="T234" s="11"/>
      <c r="U234" s="11"/>
      <c r="V234" s="11"/>
      <c r="W234" s="11"/>
      <c r="X234" s="11"/>
      <c r="Y234" s="37"/>
      <c r="Z234" s="43"/>
      <c r="AA234" s="43"/>
      <c r="AB234" s="43"/>
      <c r="AC234" s="11"/>
      <c r="AD234" s="43"/>
      <c r="AE234" s="43"/>
      <c r="AF234" s="43"/>
      <c r="AG234" s="43"/>
      <c r="AH234" s="43"/>
      <c r="AI234" s="37"/>
      <c r="AJ234" s="43"/>
      <c r="AK234" s="43"/>
      <c r="AL234" s="43"/>
      <c r="AM234" s="43"/>
      <c r="AN234" s="43"/>
    </row>
    <row r="236" spans="1:42" s="50" customFormat="1" ht="14.25">
      <c r="A236" s="50">
        <f t="shared" si="7"/>
        <v>0</v>
      </c>
      <c r="B236" s="51" t="s">
        <v>169</v>
      </c>
      <c r="C236" s="51" t="s">
        <v>170</v>
      </c>
      <c r="D236" s="51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37"/>
      <c r="R236" s="11"/>
      <c r="S236" s="37"/>
      <c r="T236" s="11"/>
      <c r="U236" s="11"/>
      <c r="V236" s="11"/>
      <c r="W236" s="11"/>
      <c r="X236" s="11"/>
      <c r="Y236" s="37"/>
      <c r="Z236" s="43"/>
      <c r="AA236" s="43"/>
      <c r="AB236" s="43"/>
      <c r="AC236" s="11"/>
      <c r="AD236" s="43"/>
      <c r="AE236" s="43"/>
      <c r="AF236" s="43"/>
      <c r="AG236" s="43"/>
      <c r="AH236" s="43"/>
      <c r="AI236" s="37"/>
      <c r="AJ236" s="43"/>
      <c r="AK236" s="43"/>
      <c r="AL236" s="43"/>
      <c r="AM236" s="43"/>
      <c r="AN236" s="43"/>
      <c r="AP236" s="41"/>
    </row>
    <row r="237" spans="1:42" s="50" customFormat="1" ht="14.25">
      <c r="A237" s="50">
        <f t="shared" si="7"/>
        <v>0</v>
      </c>
      <c r="B237" s="51" t="s">
        <v>172</v>
      </c>
      <c r="C237" s="51" t="s">
        <v>52</v>
      </c>
      <c r="D237" s="51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37"/>
      <c r="R237" s="11"/>
      <c r="S237" s="37"/>
      <c r="T237" s="11"/>
      <c r="U237" s="11"/>
      <c r="V237" s="11"/>
      <c r="W237" s="11"/>
      <c r="X237" s="11"/>
      <c r="Y237" s="37"/>
      <c r="Z237" s="43"/>
      <c r="AA237" s="43"/>
      <c r="AB237" s="43"/>
      <c r="AC237" s="11"/>
      <c r="AD237" s="43"/>
      <c r="AE237" s="43"/>
      <c r="AF237" s="43"/>
      <c r="AG237" s="43"/>
      <c r="AH237" s="43"/>
      <c r="AI237" s="37"/>
      <c r="AJ237" s="43"/>
      <c r="AK237" s="43"/>
      <c r="AL237" s="43"/>
      <c r="AM237" s="43"/>
      <c r="AN237" s="43"/>
      <c r="AP237" s="41"/>
    </row>
    <row r="238" spans="1:42" s="50" customFormat="1" ht="14.25">
      <c r="A238" s="50">
        <f t="shared" si="7"/>
        <v>0</v>
      </c>
      <c r="B238" s="51" t="s">
        <v>176</v>
      </c>
      <c r="C238" s="51" t="s">
        <v>190</v>
      </c>
      <c r="D238" s="51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37"/>
      <c r="R238" s="11"/>
      <c r="S238" s="37"/>
      <c r="T238" s="11"/>
      <c r="U238" s="11"/>
      <c r="V238" s="11"/>
      <c r="W238" s="11"/>
      <c r="X238" s="11"/>
      <c r="Y238" s="37"/>
      <c r="Z238" s="43"/>
      <c r="AA238" s="43"/>
      <c r="AB238" s="43"/>
      <c r="AC238" s="11"/>
      <c r="AD238" s="43"/>
      <c r="AE238" s="43"/>
      <c r="AF238" s="43"/>
      <c r="AG238" s="43"/>
      <c r="AH238" s="43"/>
      <c r="AI238" s="37"/>
      <c r="AJ238" s="43"/>
      <c r="AK238" s="43"/>
      <c r="AL238" s="43"/>
      <c r="AM238" s="43"/>
      <c r="AN238" s="43"/>
      <c r="AP238" s="41"/>
    </row>
    <row r="239" spans="1:40" s="50" customFormat="1" ht="14.25">
      <c r="A239" s="50">
        <f>SUM(E239:AN239)</f>
        <v>0</v>
      </c>
      <c r="B239" s="50" t="s">
        <v>3</v>
      </c>
      <c r="C239" s="50" t="s">
        <v>276</v>
      </c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37"/>
      <c r="R239" s="43"/>
      <c r="S239" s="37"/>
      <c r="T239" s="43"/>
      <c r="U239" s="43"/>
      <c r="V239" s="43"/>
      <c r="W239" s="43"/>
      <c r="X239" s="43"/>
      <c r="Y239" s="37"/>
      <c r="Z239" s="43"/>
      <c r="AA239" s="43"/>
      <c r="AB239" s="43"/>
      <c r="AC239" s="43"/>
      <c r="AD239" s="43"/>
      <c r="AE239" s="43"/>
      <c r="AF239" s="43"/>
      <c r="AG239" s="43"/>
      <c r="AH239" s="43"/>
      <c r="AI239" s="37"/>
      <c r="AJ239" s="43"/>
      <c r="AK239" s="43"/>
      <c r="AL239" s="43"/>
      <c r="AM239" s="43"/>
      <c r="AN239" s="43"/>
    </row>
    <row r="240" spans="3:40" s="41" customFormat="1" ht="14.25">
      <c r="C240" s="52"/>
      <c r="E240" s="42"/>
      <c r="F240" s="42"/>
      <c r="G240" s="42"/>
      <c r="H240" s="37"/>
      <c r="I240" s="42"/>
      <c r="J240" s="37"/>
      <c r="K240" s="37"/>
      <c r="L240" s="37"/>
      <c r="M240" s="37"/>
      <c r="N240" s="37"/>
      <c r="O240" s="37"/>
      <c r="P240" s="42"/>
      <c r="Q240" s="37"/>
      <c r="R240" s="10"/>
      <c r="S240" s="37"/>
      <c r="T240" s="10"/>
      <c r="U240" s="10"/>
      <c r="V240" s="10"/>
      <c r="W240" s="10"/>
      <c r="X240" s="10"/>
      <c r="Y240" s="37"/>
      <c r="Z240" s="37"/>
      <c r="AA240" s="37"/>
      <c r="AB240" s="37"/>
      <c r="AC240" s="10"/>
      <c r="AD240" s="37"/>
      <c r="AE240" s="37"/>
      <c r="AF240" s="37"/>
      <c r="AG240" s="37"/>
      <c r="AH240" s="37"/>
      <c r="AI240" s="37"/>
      <c r="AJ240" s="42"/>
      <c r="AK240" s="42"/>
      <c r="AL240" s="42"/>
      <c r="AM240" s="42"/>
      <c r="AN240" s="42"/>
    </row>
    <row r="241" spans="3:25" ht="14.25">
      <c r="C241" s="12"/>
      <c r="S241" s="9"/>
      <c r="Y241" s="9"/>
    </row>
    <row r="242" spans="3:25" ht="14.25">
      <c r="C242" s="12"/>
      <c r="S242" s="9"/>
      <c r="Y242" s="9"/>
    </row>
    <row r="243" spans="3:25" ht="14.25">
      <c r="C243" s="12"/>
      <c r="S243" s="9"/>
      <c r="Y243" s="9"/>
    </row>
    <row r="244" spans="3:25" ht="14.25">
      <c r="C244" s="12"/>
      <c r="S244" s="9"/>
      <c r="Y244" s="9"/>
    </row>
    <row r="245" spans="3:25" ht="14.25">
      <c r="C245" s="12"/>
      <c r="S245" s="9"/>
      <c r="Y245" s="9"/>
    </row>
    <row r="246" spans="3:25" ht="14.25">
      <c r="C246" s="12"/>
      <c r="S246" s="9"/>
      <c r="Y246" s="9"/>
    </row>
    <row r="247" spans="3:25" ht="14.25">
      <c r="C247" s="12"/>
      <c r="S247" s="9"/>
      <c r="Y247" s="9"/>
    </row>
    <row r="248" spans="3:25" ht="14.25">
      <c r="C248" s="12"/>
      <c r="S248" s="9"/>
      <c r="Y248" s="9"/>
    </row>
    <row r="249" spans="3:25" ht="14.25">
      <c r="C249" s="12"/>
      <c r="S249" s="9"/>
      <c r="Y249" s="9"/>
    </row>
    <row r="250" spans="3:25" ht="14.25">
      <c r="C250" s="12"/>
      <c r="S250" s="9"/>
      <c r="Y250" s="9"/>
    </row>
    <row r="251" spans="3:25" ht="14.25">
      <c r="C251" s="12"/>
      <c r="S251" s="9"/>
      <c r="Y251" s="9"/>
    </row>
    <row r="252" spans="3:25" ht="14.25">
      <c r="C252" s="12"/>
      <c r="S252" s="9"/>
      <c r="Y252" s="9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7"/>
  <sheetViews>
    <sheetView zoomScalePageLayoutView="0" workbookViewId="0" topLeftCell="A154">
      <selection activeCell="D165" sqref="D165:E165"/>
    </sheetView>
  </sheetViews>
  <sheetFormatPr defaultColWidth="9.140625" defaultRowHeight="15"/>
  <cols>
    <col min="1" max="1" width="17.7109375" style="3" customWidth="1"/>
    <col min="2" max="2" width="19.7109375" style="3" customWidth="1"/>
    <col min="3" max="3" width="39.421875" style="65" customWidth="1"/>
    <col min="4" max="4" width="20.28125" style="3" customWidth="1"/>
    <col min="5" max="5" width="38.421875" style="3" customWidth="1"/>
    <col min="6" max="6" width="30.28125" style="3" customWidth="1"/>
    <col min="7" max="8" width="17.7109375" style="3" customWidth="1"/>
    <col min="9" max="9" width="8.8515625" style="53" customWidth="1"/>
    <col min="10" max="10" width="8.8515625" style="54" customWidth="1"/>
    <col min="11" max="16384" width="8.8515625" style="3" customWidth="1"/>
  </cols>
  <sheetData>
    <row r="1" spans="3:9" ht="12.75" customHeight="1">
      <c r="C1" s="63"/>
      <c r="I1" s="53">
        <f>SUM(I3:I580)</f>
        <v>78</v>
      </c>
    </row>
    <row r="2" spans="3:10" ht="12.75" customHeight="1">
      <c r="C2" s="63"/>
      <c r="I2" s="53" t="s">
        <v>419</v>
      </c>
      <c r="J2" s="54" t="s">
        <v>420</v>
      </c>
    </row>
    <row r="3" spans="1:8" ht="21.75" customHeight="1">
      <c r="A3" s="62" t="str">
        <f>Grupp!B14</f>
        <v>Agnes</v>
      </c>
      <c r="B3" s="62" t="str">
        <f>Grupp!C14</f>
        <v>Asplund</v>
      </c>
      <c r="C3" s="64" t="str">
        <f>Grupp!D14</f>
        <v>Grupp 4</v>
      </c>
      <c r="D3" s="1" t="s">
        <v>421</v>
      </c>
      <c r="E3" s="1" t="s">
        <v>422</v>
      </c>
      <c r="F3" s="1" t="s">
        <v>423</v>
      </c>
      <c r="G3" s="1" t="s">
        <v>423</v>
      </c>
      <c r="H3" s="1"/>
    </row>
    <row r="4" spans="1:9" ht="21.75" customHeight="1">
      <c r="A4" s="62" t="str">
        <f>Grupp!B15</f>
        <v>Agnes</v>
      </c>
      <c r="B4" s="62" t="str">
        <f>Grupp!C15</f>
        <v>Hektor</v>
      </c>
      <c r="C4" s="64" t="str">
        <f>Grupp!D15</f>
        <v>Grupp 4</v>
      </c>
      <c r="D4" s="1" t="s">
        <v>424</v>
      </c>
      <c r="E4" s="1" t="s">
        <v>425</v>
      </c>
      <c r="F4" s="1" t="s">
        <v>423</v>
      </c>
      <c r="G4" s="1" t="s">
        <v>423</v>
      </c>
      <c r="H4" s="1"/>
      <c r="I4" s="53">
        <v>1</v>
      </c>
    </row>
    <row r="5" spans="1:8" ht="21.75" customHeight="1">
      <c r="A5" s="62" t="str">
        <f>Grupp!B16</f>
        <v>Alex</v>
      </c>
      <c r="B5" s="62" t="str">
        <f>Grupp!C16</f>
        <v>Teklemariam</v>
      </c>
      <c r="C5" s="64" t="str">
        <f>Grupp!D16</f>
        <v>Grupp 8 (med Isa Ljungdahl)</v>
      </c>
      <c r="D5" s="1" t="s">
        <v>426</v>
      </c>
      <c r="E5" s="6" t="s">
        <v>427</v>
      </c>
      <c r="F5" s="1"/>
      <c r="G5" s="1"/>
      <c r="H5" s="1"/>
    </row>
    <row r="6" spans="1:8" ht="21.75" customHeight="1">
      <c r="A6" s="62" t="e">
        <f>Grupp!#REF!</f>
        <v>#REF!</v>
      </c>
      <c r="B6" s="62" t="e">
        <f>Grupp!#REF!</f>
        <v>#REF!</v>
      </c>
      <c r="C6" s="64" t="e">
        <f>Grupp!#REF!</f>
        <v>#REF!</v>
      </c>
      <c r="D6" s="1" t="s">
        <v>428</v>
      </c>
      <c r="E6" s="1" t="s">
        <v>429</v>
      </c>
      <c r="F6" s="1" t="s">
        <v>423</v>
      </c>
      <c r="G6" s="1" t="s">
        <v>423</v>
      </c>
      <c r="H6" s="1"/>
    </row>
    <row r="7" spans="1:9" ht="21.75" customHeight="1">
      <c r="A7" s="62" t="str">
        <f>Grupp!B17</f>
        <v>Alvar</v>
      </c>
      <c r="B7" s="62" t="str">
        <f>Grupp!C17</f>
        <v>Trojenborg</v>
      </c>
      <c r="C7" s="64" t="str">
        <f>Grupp!D17</f>
        <v>Grupp 3 + mål (med Åsvor Brynnel)</v>
      </c>
      <c r="D7" s="1" t="s">
        <v>430</v>
      </c>
      <c r="E7" s="1" t="s">
        <v>431</v>
      </c>
      <c r="F7" s="1" t="s">
        <v>432</v>
      </c>
      <c r="G7" s="1" t="s">
        <v>423</v>
      </c>
      <c r="H7" s="1"/>
      <c r="I7" s="53">
        <v>1</v>
      </c>
    </row>
    <row r="8" spans="1:9" ht="21.75" customHeight="1">
      <c r="A8" s="62" t="str">
        <f>Grupp!B18</f>
        <v>Anders</v>
      </c>
      <c r="B8" s="62" t="str">
        <f>Grupp!C18</f>
        <v>Asplund</v>
      </c>
      <c r="C8" s="64" t="str">
        <f>Grupp!D18</f>
        <v>Grupp 4 Huvudfunktionär</v>
      </c>
      <c r="D8" s="1" t="s">
        <v>421</v>
      </c>
      <c r="E8" s="1" t="s">
        <v>422</v>
      </c>
      <c r="F8" s="1" t="s">
        <v>423</v>
      </c>
      <c r="G8" s="1" t="s">
        <v>423</v>
      </c>
      <c r="H8" s="1"/>
      <c r="I8" s="53">
        <v>1</v>
      </c>
    </row>
    <row r="9" spans="1:8" ht="21.75" customHeight="1">
      <c r="A9" s="62" t="str">
        <f>Grupp!B19</f>
        <v>Anders</v>
      </c>
      <c r="B9" s="62" t="str">
        <f>Grupp!C19</f>
        <v>Nissar</v>
      </c>
      <c r="C9" s="64" t="str">
        <f>Grupp!D19</f>
        <v>Lilla + Vätska Hammarby</v>
      </c>
      <c r="D9" s="1" t="s">
        <v>433</v>
      </c>
      <c r="E9" s="1" t="s">
        <v>434</v>
      </c>
      <c r="F9" s="1" t="s">
        <v>435</v>
      </c>
      <c r="G9" s="1" t="s">
        <v>434</v>
      </c>
      <c r="H9" s="1"/>
    </row>
    <row r="10" spans="1:8" ht="21.75" customHeight="1">
      <c r="A10" s="62" t="str">
        <f>Grupp!B20</f>
        <v>Anders</v>
      </c>
      <c r="B10" s="62" t="str">
        <f>Grupp!C20</f>
        <v>Platt</v>
      </c>
      <c r="C10" s="64" t="str">
        <f>Grupp!D20</f>
        <v>Arena + speakerstöd</v>
      </c>
      <c r="D10" s="1" t="s">
        <v>436</v>
      </c>
      <c r="E10" s="1" t="s">
        <v>437</v>
      </c>
      <c r="F10" s="1" t="s">
        <v>423</v>
      </c>
      <c r="G10" s="1" t="s">
        <v>423</v>
      </c>
      <c r="H10" s="1"/>
    </row>
    <row r="11" spans="1:10" ht="21.75" customHeight="1">
      <c r="A11" s="62" t="str">
        <f>Grupp!B21</f>
        <v>Ann</v>
      </c>
      <c r="B11" s="62" t="str">
        <f>Grupp!C21</f>
        <v>Hellman</v>
      </c>
      <c r="C11" s="64" t="str">
        <f>Grupp!D21</f>
        <v>Grupp 4</v>
      </c>
      <c r="D11" s="1" t="s">
        <v>438</v>
      </c>
      <c r="E11" s="55" t="s">
        <v>439</v>
      </c>
      <c r="F11" s="1" t="s">
        <v>423</v>
      </c>
      <c r="G11" s="1" t="s">
        <v>423</v>
      </c>
      <c r="H11" s="1"/>
      <c r="I11" s="56"/>
      <c r="J11" s="57"/>
    </row>
    <row r="12" spans="1:10" ht="21.75" customHeight="1">
      <c r="A12" s="62" t="str">
        <f>Grupp!B22</f>
        <v>Anna</v>
      </c>
      <c r="B12" s="62" t="str">
        <f>Grupp!C22</f>
        <v>Nordlund</v>
      </c>
      <c r="C12" s="64" t="str">
        <f>Grupp!D22</f>
        <v>Vätska Hammarby (Med Maria)</v>
      </c>
      <c r="D12" s="1" t="s">
        <v>446</v>
      </c>
      <c r="E12" s="1" t="s">
        <v>447</v>
      </c>
      <c r="F12" s="1"/>
      <c r="G12" s="1"/>
      <c r="H12" s="1"/>
      <c r="I12" s="56"/>
      <c r="J12" s="57"/>
    </row>
    <row r="13" spans="1:9" ht="21.75" customHeight="1">
      <c r="A13" s="62" t="str">
        <f>Grupp!B23</f>
        <v>Anna</v>
      </c>
      <c r="B13" s="62" t="str">
        <f>Grupp!C23</f>
        <v>Brandhorst</v>
      </c>
      <c r="C13" s="64" t="str">
        <f>Grupp!D23</f>
        <v>Grupp 2 Huvudfunktionär</v>
      </c>
      <c r="D13" s="1" t="s">
        <v>440</v>
      </c>
      <c r="E13" s="1" t="s">
        <v>441</v>
      </c>
      <c r="F13" s="1" t="s">
        <v>423</v>
      </c>
      <c r="G13" s="1" t="s">
        <v>423</v>
      </c>
      <c r="H13" s="1"/>
      <c r="I13" s="53">
        <v>1</v>
      </c>
    </row>
    <row r="14" spans="1:10" ht="21.75" customHeight="1">
      <c r="A14" s="62" t="str">
        <f>Grupp!B24</f>
        <v>Anna</v>
      </c>
      <c r="B14" s="62" t="str">
        <f>Grupp!C24</f>
        <v>Dahlgren-Rosén</v>
      </c>
      <c r="C14" s="64" t="str">
        <f>Grupp!D24</f>
        <v>SM Deltagarkuvert</v>
      </c>
      <c r="D14" s="1" t="s">
        <v>442</v>
      </c>
      <c r="E14" s="1" t="s">
        <v>443</v>
      </c>
      <c r="F14" s="1" t="s">
        <v>423</v>
      </c>
      <c r="G14" s="1" t="s">
        <v>423</v>
      </c>
      <c r="H14" s="1"/>
      <c r="J14" s="3"/>
    </row>
    <row r="15" spans="1:10" ht="21.75" customHeight="1">
      <c r="A15" s="62" t="str">
        <f>Grupp!B25</f>
        <v>Anna</v>
      </c>
      <c r="B15" s="62" t="str">
        <f>Grupp!C25</f>
        <v>Knutes</v>
      </c>
      <c r="C15" s="64" t="str">
        <f>Grupp!D25</f>
        <v>Gruvloppet + Grupp 10</v>
      </c>
      <c r="D15" s="1" t="s">
        <v>444</v>
      </c>
      <c r="E15" s="1" t="s">
        <v>445</v>
      </c>
      <c r="F15" s="1" t="s">
        <v>423</v>
      </c>
      <c r="G15" s="1" t="s">
        <v>423</v>
      </c>
      <c r="H15" s="1"/>
      <c r="J15" s="3"/>
    </row>
    <row r="16" spans="1:10" ht="21.75" customHeight="1">
      <c r="A16" s="62" t="str">
        <f>Grupp!B26</f>
        <v>Anna</v>
      </c>
      <c r="B16" s="62" t="str">
        <f>Grupp!C26</f>
        <v>Refors</v>
      </c>
      <c r="C16" s="64" t="str">
        <f>Grupp!D26</f>
        <v>Lilla + Grupp 4</v>
      </c>
      <c r="D16" s="1" t="s">
        <v>448</v>
      </c>
      <c r="E16" s="1" t="s">
        <v>449</v>
      </c>
      <c r="F16" s="1" t="s">
        <v>423</v>
      </c>
      <c r="G16" s="1" t="s">
        <v>423</v>
      </c>
      <c r="H16" s="1"/>
      <c r="I16" s="53">
        <v>1</v>
      </c>
      <c r="J16" s="3"/>
    </row>
    <row r="17" spans="1:10" ht="21.75" customHeight="1">
      <c r="A17" s="62" t="str">
        <f>Grupp!B27</f>
        <v>Anna-Kajsa</v>
      </c>
      <c r="B17" s="62" t="str">
        <f>Grupp!C27</f>
        <v>Ström</v>
      </c>
      <c r="C17" s="64" t="str">
        <f>Grupp!D27</f>
        <v>Nummerlappar + grupp 1</v>
      </c>
      <c r="D17" s="58" t="s">
        <v>450</v>
      </c>
      <c r="E17" s="55" t="s">
        <v>451</v>
      </c>
      <c r="F17" s="1"/>
      <c r="G17" s="1"/>
      <c r="H17" s="1"/>
      <c r="J17" s="3"/>
    </row>
    <row r="18" spans="1:10" ht="21.75" customHeight="1">
      <c r="A18" s="62" t="str">
        <f>Grupp!B28</f>
        <v>Anna-Lena</v>
      </c>
      <c r="B18" s="62" t="str">
        <f>Grupp!C28</f>
        <v>Costermans</v>
      </c>
      <c r="C18" s="64" t="str">
        <f>Grupp!D28</f>
        <v>Huvudfunktionär Målprodukt</v>
      </c>
      <c r="D18" s="1" t="s">
        <v>452</v>
      </c>
      <c r="E18" s="1" t="s">
        <v>453</v>
      </c>
      <c r="F18" s="1" t="s">
        <v>423</v>
      </c>
      <c r="G18" s="1" t="s">
        <v>423</v>
      </c>
      <c r="H18" s="1"/>
      <c r="J18" s="3"/>
    </row>
    <row r="19" spans="1:10" ht="21.75" customHeight="1">
      <c r="A19" s="62" t="e">
        <f>Grupp!#REF!</f>
        <v>#REF!</v>
      </c>
      <c r="B19" s="62" t="e">
        <f>Grupp!#REF!</f>
        <v>#REF!</v>
      </c>
      <c r="C19" s="64" t="e">
        <f>Grupp!#REF!</f>
        <v>#REF!</v>
      </c>
      <c r="D19" s="1" t="s">
        <v>423</v>
      </c>
      <c r="E19" s="1" t="s">
        <v>454</v>
      </c>
      <c r="F19" s="1" t="s">
        <v>423</v>
      </c>
      <c r="G19" s="1" t="s">
        <v>423</v>
      </c>
      <c r="H19" s="1"/>
      <c r="J19" s="3"/>
    </row>
    <row r="20" spans="1:10" ht="21.75" customHeight="1">
      <c r="A20" s="62" t="str">
        <f>Grupp!B29</f>
        <v>Anneke</v>
      </c>
      <c r="B20" s="62" t="str">
        <f>Grupp!C29</f>
        <v>Hald Björgum</v>
      </c>
      <c r="C20" s="64" t="str">
        <f>Grupp!D29</f>
        <v>Deltagarkuvert + Gruvlopp</v>
      </c>
      <c r="D20" s="1" t="s">
        <v>455</v>
      </c>
      <c r="E20" s="1" t="s">
        <v>456</v>
      </c>
      <c r="F20" s="1" t="s">
        <v>423</v>
      </c>
      <c r="G20" s="1" t="s">
        <v>423</v>
      </c>
      <c r="H20" s="1"/>
      <c r="J20" s="3"/>
    </row>
    <row r="21" spans="1:10" ht="21.75" customHeight="1">
      <c r="A21" s="62" t="str">
        <f>Grupp!B30</f>
        <v>Anneli</v>
      </c>
      <c r="B21" s="62" t="str">
        <f>Grupp!C30</f>
        <v>Wiberg</v>
      </c>
      <c r="C21" s="64" t="str">
        <f>Grupp!D30</f>
        <v>Grupp 9 (Jan-Eriks fru)</v>
      </c>
      <c r="D21" s="1" t="s">
        <v>557</v>
      </c>
      <c r="E21" s="1" t="s">
        <v>558</v>
      </c>
      <c r="G21" s="1"/>
      <c r="H21" s="1"/>
      <c r="J21" s="3"/>
    </row>
    <row r="22" spans="1:10" ht="21.75" customHeight="1">
      <c r="A22" s="62" t="str">
        <f>Grupp!B31</f>
        <v>Astrid</v>
      </c>
      <c r="B22" s="62" t="str">
        <f>Grupp!C31</f>
        <v>Henriksson</v>
      </c>
      <c r="C22" s="64" t="str">
        <f>Grupp!D31</f>
        <v>Sickla Strand</v>
      </c>
      <c r="D22" s="1" t="s">
        <v>457</v>
      </c>
      <c r="E22" s="1" t="s">
        <v>458</v>
      </c>
      <c r="F22" s="1" t="s">
        <v>423</v>
      </c>
      <c r="G22" s="1" t="s">
        <v>423</v>
      </c>
      <c r="H22" s="1"/>
      <c r="I22" s="53">
        <v>1</v>
      </c>
      <c r="J22" s="3"/>
    </row>
    <row r="23" spans="1:10" ht="21.75" customHeight="1">
      <c r="A23" s="62" t="str">
        <f>Grupp!B32</f>
        <v>Axel</v>
      </c>
      <c r="B23" s="62" t="str">
        <f>Grupp!C32</f>
        <v>Mattsson</v>
      </c>
      <c r="C23" s="64" t="str">
        <f>Grupp!D32</f>
        <v>SM UtlämningTeam Sportia</v>
      </c>
      <c r="D23" s="1" t="s">
        <v>459</v>
      </c>
      <c r="E23" s="1" t="s">
        <v>460</v>
      </c>
      <c r="F23" s="1" t="s">
        <v>423</v>
      </c>
      <c r="G23" s="1" t="s">
        <v>423</v>
      </c>
      <c r="H23" s="1"/>
      <c r="J23" s="3"/>
    </row>
    <row r="24" spans="1:10" ht="21.75" customHeight="1">
      <c r="A24" s="62" t="str">
        <f>Grupp!B33</f>
        <v>Axel</v>
      </c>
      <c r="B24" s="62" t="str">
        <f>Grupp!C33</f>
        <v>Rudehill Sundell</v>
      </c>
      <c r="C24" s="64" t="str">
        <f>Grupp!D33</f>
        <v>nummerlappar + mål</v>
      </c>
      <c r="D24" s="1"/>
      <c r="E24" s="1" t="s">
        <v>720</v>
      </c>
      <c r="F24" s="1"/>
      <c r="G24" s="1"/>
      <c r="H24" s="1"/>
      <c r="J24" s="3"/>
    </row>
    <row r="25" spans="1:10" ht="21.75" customHeight="1">
      <c r="A25" s="62" t="str">
        <f>Grupp!B34</f>
        <v>Bengt</v>
      </c>
      <c r="B25" s="62" t="str">
        <f>Grupp!C34</f>
        <v>Hall</v>
      </c>
      <c r="C25" s="64" t="str">
        <f>Grupp!D34</f>
        <v>Start + Grupp 9</v>
      </c>
      <c r="D25" s="1">
        <v>706677056</v>
      </c>
      <c r="E25" s="1" t="s">
        <v>839</v>
      </c>
      <c r="F25" s="1"/>
      <c r="G25" s="1"/>
      <c r="H25" s="1"/>
      <c r="I25" s="53">
        <v>1</v>
      </c>
      <c r="J25" s="3"/>
    </row>
    <row r="26" spans="1:10" ht="21.75" customHeight="1">
      <c r="A26" s="62" t="str">
        <f>Grupp!B35</f>
        <v>Bibbi</v>
      </c>
      <c r="B26" s="62" t="str">
        <f>Grupp!C35</f>
        <v>Nilsson</v>
      </c>
      <c r="C26" s="64" t="str">
        <f>Grupp!D35</f>
        <v>Mål</v>
      </c>
      <c r="D26" s="1" t="s">
        <v>873</v>
      </c>
      <c r="E26" s="6" t="s">
        <v>867</v>
      </c>
      <c r="F26" s="1"/>
      <c r="G26" s="1"/>
      <c r="H26" s="1"/>
      <c r="J26" s="3"/>
    </row>
    <row r="27" spans="1:10" ht="21.75" customHeight="1">
      <c r="A27" s="62" t="str">
        <f>Grupp!B36</f>
        <v>Birgitta</v>
      </c>
      <c r="B27" s="62" t="str">
        <f>Grupp!C36</f>
        <v>Henriksson</v>
      </c>
      <c r="C27" s="64" t="str">
        <f>Grupp!D36</f>
        <v>Vätska Sickla strand</v>
      </c>
      <c r="D27" s="1" t="s">
        <v>461</v>
      </c>
      <c r="E27" s="1" t="s">
        <v>462</v>
      </c>
      <c r="F27" s="1" t="s">
        <v>423</v>
      </c>
      <c r="G27" s="1" t="s">
        <v>423</v>
      </c>
      <c r="H27" s="1"/>
      <c r="I27" s="53">
        <v>1</v>
      </c>
      <c r="J27" s="3"/>
    </row>
    <row r="28" spans="1:10" ht="21.75" customHeight="1">
      <c r="A28" s="62" t="str">
        <f>Grupp!B37</f>
        <v>Björn</v>
      </c>
      <c r="B28" s="62" t="str">
        <f>Grupp!C37</f>
        <v>Nyqvist</v>
      </c>
      <c r="C28" s="64" t="str">
        <f>Grupp!D37</f>
        <v>Arena + Grupp 4</v>
      </c>
      <c r="D28" s="1" t="s">
        <v>463</v>
      </c>
      <c r="E28" s="1" t="s">
        <v>464</v>
      </c>
      <c r="F28" s="1" t="s">
        <v>423</v>
      </c>
      <c r="G28" s="1" t="s">
        <v>423</v>
      </c>
      <c r="H28" s="1"/>
      <c r="J28" s="3"/>
    </row>
    <row r="29" spans="1:9" ht="21.75" customHeight="1">
      <c r="A29" s="62" t="str">
        <f>Grupp!B38</f>
        <v>Bo</v>
      </c>
      <c r="B29" s="62" t="str">
        <f>Grupp!C38</f>
        <v>Andersson</v>
      </c>
      <c r="C29" s="64" t="str">
        <f>Grupp!D38</f>
        <v>Grupp 10 Huvudfunktionär</v>
      </c>
      <c r="D29" s="1" t="s">
        <v>465</v>
      </c>
      <c r="E29" s="1" t="s">
        <v>466</v>
      </c>
      <c r="F29" s="1" t="s">
        <v>423</v>
      </c>
      <c r="G29" s="1" t="s">
        <v>423</v>
      </c>
      <c r="H29" s="1"/>
      <c r="I29" s="53">
        <v>1</v>
      </c>
    </row>
    <row r="30" spans="1:8" ht="21.75" customHeight="1">
      <c r="A30" s="62" t="str">
        <f>Grupp!B39</f>
        <v>Camilla</v>
      </c>
      <c r="B30" s="62" t="str">
        <f>Grupp!C39</f>
        <v>Nyqvist</v>
      </c>
      <c r="C30" s="64" t="str">
        <f>Grupp!D39</f>
        <v>Lilla+ Grupp 4</v>
      </c>
      <c r="D30" s="1" t="s">
        <v>467</v>
      </c>
      <c r="E30" s="1" t="s">
        <v>468</v>
      </c>
      <c r="F30" s="1" t="s">
        <v>423</v>
      </c>
      <c r="G30" s="1" t="s">
        <v>423</v>
      </c>
      <c r="H30" s="1"/>
    </row>
    <row r="31" spans="1:8" ht="21.75" customHeight="1">
      <c r="A31" s="62" t="str">
        <f>Grupp!B40</f>
        <v>Carin</v>
      </c>
      <c r="B31" s="62" t="str">
        <f>Grupp!C40</f>
        <v>Rosén</v>
      </c>
      <c r="C31" s="64" t="str">
        <f>Grupp!D40</f>
        <v>SM Deltagarkuvert</v>
      </c>
      <c r="D31" s="1" t="s">
        <v>469</v>
      </c>
      <c r="E31" s="1" t="s">
        <v>443</v>
      </c>
      <c r="F31" s="1" t="s">
        <v>470</v>
      </c>
      <c r="G31" s="1" t="s">
        <v>423</v>
      </c>
      <c r="H31" s="1"/>
    </row>
    <row r="32" spans="1:8" ht="21.75" customHeight="1">
      <c r="A32" s="62" t="str">
        <f>Grupp!B41</f>
        <v>Carina </v>
      </c>
      <c r="B32" s="62" t="str">
        <f>Grupp!C41</f>
        <v>Höglund</v>
      </c>
      <c r="C32" s="64" t="str">
        <f>Grupp!D41</f>
        <v>Grupp 8</v>
      </c>
      <c r="D32" s="1"/>
      <c r="E32" s="1" t="s">
        <v>838</v>
      </c>
      <c r="F32" s="1"/>
      <c r="G32" s="1"/>
      <c r="H32" s="1"/>
    </row>
    <row r="33" spans="1:8" ht="21.75" customHeight="1">
      <c r="A33" s="62" t="str">
        <f>Grupp!B42</f>
        <v>Christer</v>
      </c>
      <c r="B33" s="62" t="str">
        <f>Grupp!C42</f>
        <v>Karlsson</v>
      </c>
      <c r="C33" s="64" t="str">
        <f>Grupp!D42</f>
        <v>Start</v>
      </c>
      <c r="D33" s="1" t="s">
        <v>423</v>
      </c>
      <c r="E33" s="1" t="s">
        <v>471</v>
      </c>
      <c r="F33" s="1" t="s">
        <v>472</v>
      </c>
      <c r="G33" s="1" t="s">
        <v>472</v>
      </c>
      <c r="H33" s="1"/>
    </row>
    <row r="34" spans="1:8" ht="21.75" customHeight="1">
      <c r="A34" s="62" t="str">
        <f>Grupp!B43</f>
        <v>Christian</v>
      </c>
      <c r="B34" s="62" t="str">
        <f>Grupp!C43</f>
        <v>Kollberg</v>
      </c>
      <c r="C34" s="64" t="str">
        <f>Grupp!D43</f>
        <v>Gruvlopp grupp 2 Huvudfunktionär</v>
      </c>
      <c r="D34" s="1" t="s">
        <v>473</v>
      </c>
      <c r="E34" s="1" t="s">
        <v>474</v>
      </c>
      <c r="F34" s="1" t="s">
        <v>423</v>
      </c>
      <c r="G34" s="1" t="s">
        <v>423</v>
      </c>
      <c r="H34" s="1"/>
    </row>
    <row r="35" spans="1:9" ht="21.75" customHeight="1">
      <c r="A35" s="62" t="str">
        <f>Grupp!B44</f>
        <v>Dan</v>
      </c>
      <c r="B35" s="62" t="str">
        <f>Grupp!C44</f>
        <v>Wester</v>
      </c>
      <c r="C35" s="64" t="str">
        <f>Grupp!D44</f>
        <v>Sekretariat</v>
      </c>
      <c r="D35" s="1" t="s">
        <v>475</v>
      </c>
      <c r="E35" s="1" t="s">
        <v>476</v>
      </c>
      <c r="F35" s="1" t="s">
        <v>423</v>
      </c>
      <c r="G35" s="1" t="s">
        <v>423</v>
      </c>
      <c r="H35" s="1"/>
      <c r="I35" s="53">
        <v>1</v>
      </c>
    </row>
    <row r="36" spans="1:10" ht="21.75" customHeight="1">
      <c r="A36" s="62" t="str">
        <f>Grupp!B45</f>
        <v>David</v>
      </c>
      <c r="B36" s="62" t="str">
        <f>Grupp!C45</f>
        <v>A Skantze</v>
      </c>
      <c r="C36" s="64" t="str">
        <f>Grupp!D45</f>
        <v>Cykel Huvudfunktionär</v>
      </c>
      <c r="D36" s="1" t="s">
        <v>477</v>
      </c>
      <c r="E36" s="1" t="s">
        <v>478</v>
      </c>
      <c r="F36" s="1" t="s">
        <v>423</v>
      </c>
      <c r="G36" s="1" t="s">
        <v>423</v>
      </c>
      <c r="H36" s="1"/>
      <c r="I36" s="56">
        <v>1</v>
      </c>
      <c r="J36" s="57"/>
    </row>
    <row r="37" spans="1:9" ht="21.75" customHeight="1">
      <c r="A37" s="62" t="str">
        <f>Grupp!B46</f>
        <v>David</v>
      </c>
      <c r="B37" s="62" t="str">
        <f>Grupp!C46</f>
        <v>Bejbom</v>
      </c>
      <c r="C37" s="64" t="str">
        <f>Grupp!D46</f>
        <v>SM + transport+ gruvlopp</v>
      </c>
      <c r="D37" s="1" t="s">
        <v>479</v>
      </c>
      <c r="E37" s="1" t="s">
        <v>480</v>
      </c>
      <c r="F37" s="1" t="s">
        <v>423</v>
      </c>
      <c r="G37" s="1" t="s">
        <v>423</v>
      </c>
      <c r="H37" s="1"/>
      <c r="I37" s="53">
        <v>1</v>
      </c>
    </row>
    <row r="38" spans="1:8" ht="21.75" customHeight="1">
      <c r="A38" s="62" t="str">
        <f>Grupp!B47</f>
        <v>David</v>
      </c>
      <c r="B38" s="62" t="str">
        <f>Grupp!C47</f>
        <v>Björelind</v>
      </c>
      <c r="C38" s="64" t="str">
        <f>Grupp!D47</f>
        <v>Arena + Grupp 2</v>
      </c>
      <c r="D38" s="1" t="s">
        <v>423</v>
      </c>
      <c r="E38" s="1" t="s">
        <v>481</v>
      </c>
      <c r="F38" s="1" t="s">
        <v>423</v>
      </c>
      <c r="G38" s="1" t="s">
        <v>423</v>
      </c>
      <c r="H38" s="1"/>
    </row>
    <row r="39" spans="1:8" ht="21.75" customHeight="1">
      <c r="A39" s="62" t="str">
        <f>Grupp!B48</f>
        <v>David</v>
      </c>
      <c r="B39" s="62" t="str">
        <f>Grupp!C48</f>
        <v>Healey</v>
      </c>
      <c r="C39" s="64" t="str">
        <f>Grupp!D48</f>
        <v>Transport</v>
      </c>
      <c r="D39" s="1" t="s">
        <v>482</v>
      </c>
      <c r="E39" s="1" t="s">
        <v>483</v>
      </c>
      <c r="F39" s="1" t="s">
        <v>423</v>
      </c>
      <c r="G39" s="1" t="s">
        <v>423</v>
      </c>
      <c r="H39" s="1"/>
    </row>
    <row r="40" spans="1:9" ht="21.75" customHeight="1">
      <c r="A40" s="62" t="str">
        <f>Grupp!B49</f>
        <v>Dora</v>
      </c>
      <c r="B40" s="62" t="str">
        <f>Grupp!C49</f>
        <v>Szerencsi</v>
      </c>
      <c r="C40" s="64" t="str">
        <f>Grupp!D49</f>
        <v>Lilla + Grupp 1</v>
      </c>
      <c r="D40" s="1" t="s">
        <v>484</v>
      </c>
      <c r="E40" s="1" t="s">
        <v>485</v>
      </c>
      <c r="F40" s="1" t="s">
        <v>423</v>
      </c>
      <c r="G40" s="1" t="s">
        <v>423</v>
      </c>
      <c r="H40" s="1"/>
      <c r="I40" s="53">
        <v>2</v>
      </c>
    </row>
    <row r="41" spans="1:8" ht="21.75" customHeight="1">
      <c r="A41" s="62" t="str">
        <f>Grupp!B50</f>
        <v>Vän</v>
      </c>
      <c r="B41" s="62">
        <f>Grupp!C50</f>
        <v>0</v>
      </c>
      <c r="C41" s="64" t="str">
        <f>Grupp!D50</f>
        <v>Doras vän (ev)</v>
      </c>
      <c r="D41" s="1"/>
      <c r="E41" s="1"/>
      <c r="F41" s="1"/>
      <c r="G41" s="1"/>
      <c r="H41" s="1"/>
    </row>
    <row r="42" spans="1:10" ht="21.75" customHeight="1">
      <c r="A42" s="62" t="str">
        <f>Grupp!B51</f>
        <v>Elin</v>
      </c>
      <c r="B42" s="62" t="str">
        <f>Grupp!C51</f>
        <v>Hemmyr Skantze</v>
      </c>
      <c r="C42" s="64" t="str">
        <f>Grupp!D51</f>
        <v>SM Deltagarkuvert Huvudfuntionär</v>
      </c>
      <c r="D42" s="1" t="s">
        <v>486</v>
      </c>
      <c r="E42" s="1" t="s">
        <v>487</v>
      </c>
      <c r="F42" s="1" t="s">
        <v>423</v>
      </c>
      <c r="G42" s="1" t="s">
        <v>423</v>
      </c>
      <c r="H42" s="1"/>
      <c r="I42" s="53">
        <v>1</v>
      </c>
      <c r="J42" s="3"/>
    </row>
    <row r="43" spans="1:10" ht="21.75" customHeight="1">
      <c r="A43" s="62" t="str">
        <f>Grupp!B52</f>
        <v>Elinor </v>
      </c>
      <c r="B43" s="62" t="str">
        <f>Grupp!C52</f>
        <v>Nordqvist</v>
      </c>
      <c r="C43" s="64" t="str">
        <f>Grupp!D52</f>
        <v>Start + Grupp 9</v>
      </c>
      <c r="D43" s="1" t="s">
        <v>488</v>
      </c>
      <c r="E43" s="1" t="s">
        <v>489</v>
      </c>
      <c r="F43" s="1" t="s">
        <v>423</v>
      </c>
      <c r="G43" s="1" t="s">
        <v>423</v>
      </c>
      <c r="H43" s="1"/>
      <c r="I43" s="53">
        <v>1</v>
      </c>
      <c r="J43" s="3"/>
    </row>
    <row r="44" spans="1:10" ht="21.75" customHeight="1">
      <c r="A44" s="62" t="str">
        <f>Grupp!B53</f>
        <v>Ellen</v>
      </c>
      <c r="B44" s="62" t="str">
        <f>Grupp!C53</f>
        <v>Jansson</v>
      </c>
      <c r="C44" s="64" t="str">
        <f>Grupp!D53</f>
        <v>Speaker</v>
      </c>
      <c r="D44" s="1" t="s">
        <v>423</v>
      </c>
      <c r="E44" s="1" t="s">
        <v>490</v>
      </c>
      <c r="F44" s="1" t="s">
        <v>423</v>
      </c>
      <c r="G44" s="1" t="s">
        <v>423</v>
      </c>
      <c r="H44" s="1"/>
      <c r="J44" s="3"/>
    </row>
    <row r="45" spans="1:10" ht="21.75" customHeight="1">
      <c r="A45" s="62" t="str">
        <f>Grupp!B54</f>
        <v>Ellika</v>
      </c>
      <c r="B45" s="62" t="str">
        <f>Grupp!C54</f>
        <v>Nyqvist</v>
      </c>
      <c r="C45" s="64" t="str">
        <f>Grupp!D54</f>
        <v>Prisutdelning</v>
      </c>
      <c r="D45" s="1" t="s">
        <v>491</v>
      </c>
      <c r="E45" s="1" t="s">
        <v>492</v>
      </c>
      <c r="F45" s="1" t="s">
        <v>423</v>
      </c>
      <c r="G45" s="1" t="s">
        <v>423</v>
      </c>
      <c r="H45" s="1"/>
      <c r="J45" s="3"/>
    </row>
    <row r="46" spans="1:10" ht="21.75" customHeight="1">
      <c r="A46" s="62" t="str">
        <f>Grupp!B55</f>
        <v>Elliot</v>
      </c>
      <c r="B46" s="62" t="str">
        <f>Grupp!C55</f>
        <v>Agriwill</v>
      </c>
      <c r="C46" s="64" t="str">
        <f>Grupp!D55</f>
        <v>Grupp 1</v>
      </c>
      <c r="D46" s="1" t="s">
        <v>493</v>
      </c>
      <c r="E46" s="1" t="s">
        <v>494</v>
      </c>
      <c r="F46" s="1" t="s">
        <v>423</v>
      </c>
      <c r="G46" s="1" t="s">
        <v>423</v>
      </c>
      <c r="H46" s="1"/>
      <c r="I46" s="53">
        <v>2</v>
      </c>
      <c r="J46" s="3"/>
    </row>
    <row r="47" spans="1:10" ht="21.75" customHeight="1">
      <c r="A47" s="62" t="str">
        <f>Grupp!B56</f>
        <v>Elsa</v>
      </c>
      <c r="B47" s="62" t="str">
        <f>Grupp!C56</f>
        <v>Asplund</v>
      </c>
      <c r="C47" s="64" t="str">
        <f>Grupp!D56</f>
        <v>Grupp 4</v>
      </c>
      <c r="D47" s="1" t="s">
        <v>495</v>
      </c>
      <c r="E47" s="1" t="s">
        <v>422</v>
      </c>
      <c r="F47" s="1" t="s">
        <v>423</v>
      </c>
      <c r="G47" s="1" t="s">
        <v>423</v>
      </c>
      <c r="H47" s="1"/>
      <c r="J47" s="3"/>
    </row>
    <row r="48" spans="1:10" ht="21.75" customHeight="1">
      <c r="A48" s="62" t="str">
        <f>Grupp!B57</f>
        <v>Elsa</v>
      </c>
      <c r="B48" s="62" t="str">
        <f>Grupp!C57</f>
        <v>Jansson</v>
      </c>
      <c r="C48" s="64" t="str">
        <f>Grupp!D57</f>
        <v>SM Deltagarkuvert</v>
      </c>
      <c r="D48" s="1" t="s">
        <v>496</v>
      </c>
      <c r="E48" s="1" t="s">
        <v>497</v>
      </c>
      <c r="F48" s="1" t="s">
        <v>497</v>
      </c>
      <c r="G48" s="1" t="s">
        <v>423</v>
      </c>
      <c r="H48" s="1"/>
      <c r="I48" s="53">
        <v>1</v>
      </c>
      <c r="J48" s="3"/>
    </row>
    <row r="49" spans="1:10" ht="21.75" customHeight="1">
      <c r="A49" s="62" t="str">
        <f>Grupp!B58</f>
        <v>Emelie </v>
      </c>
      <c r="B49" s="62" t="str">
        <f>Grupp!C58</f>
        <v>Holmström</v>
      </c>
      <c r="C49" s="64" t="str">
        <f>Grupp!D58</f>
        <v>Tävlingsledning</v>
      </c>
      <c r="D49" s="1" t="s">
        <v>498</v>
      </c>
      <c r="E49" s="1" t="s">
        <v>499</v>
      </c>
      <c r="F49" s="1" t="s">
        <v>423</v>
      </c>
      <c r="G49" s="1" t="s">
        <v>423</v>
      </c>
      <c r="H49" s="1"/>
      <c r="I49" s="53">
        <v>1</v>
      </c>
      <c r="J49" s="3"/>
    </row>
    <row r="50" spans="1:10" ht="21.75" customHeight="1">
      <c r="A50" s="62" t="str">
        <f>Grupp!B59</f>
        <v>Emil</v>
      </c>
      <c r="B50" s="62" t="str">
        <f>Grupp!C59</f>
        <v>Lauri</v>
      </c>
      <c r="C50" s="64" t="str">
        <f>Grupp!D59</f>
        <v>SM UtlämningTeam Sportia + speaker</v>
      </c>
      <c r="D50" s="1" t="s">
        <v>423</v>
      </c>
      <c r="E50" s="1" t="s">
        <v>500</v>
      </c>
      <c r="F50" s="1" t="s">
        <v>423</v>
      </c>
      <c r="G50" s="1" t="s">
        <v>423</v>
      </c>
      <c r="H50" s="1"/>
      <c r="J50" s="3"/>
    </row>
    <row r="51" spans="1:10" ht="21.75" customHeight="1">
      <c r="A51" s="62" t="e">
        <f>Grupp!#REF!</f>
        <v>#REF!</v>
      </c>
      <c r="B51" s="62" t="e">
        <f>Grupp!#REF!</f>
        <v>#REF!</v>
      </c>
      <c r="C51" s="64" t="e">
        <f>Grupp!#REF!</f>
        <v>#REF!</v>
      </c>
      <c r="D51" s="1" t="s">
        <v>501</v>
      </c>
      <c r="E51" s="1" t="s">
        <v>502</v>
      </c>
      <c r="F51" s="1" t="s">
        <v>423</v>
      </c>
      <c r="G51" s="1" t="s">
        <v>423</v>
      </c>
      <c r="H51" s="1"/>
      <c r="I51" s="53">
        <v>1</v>
      </c>
      <c r="J51" s="3"/>
    </row>
    <row r="52" spans="1:10" ht="21.75" customHeight="1">
      <c r="A52" s="62" t="str">
        <f>Grupp!B60</f>
        <v>Emma</v>
      </c>
      <c r="B52" s="62" t="str">
        <f>Grupp!C60</f>
        <v>Klingenberg</v>
      </c>
      <c r="C52" s="64" t="str">
        <f>Grupp!D60</f>
        <v>SM UtlämningTeam Sportia</v>
      </c>
      <c r="D52" s="1" t="s">
        <v>503</v>
      </c>
      <c r="E52" s="1" t="s">
        <v>504</v>
      </c>
      <c r="F52" s="1" t="s">
        <v>423</v>
      </c>
      <c r="G52" s="1" t="s">
        <v>423</v>
      </c>
      <c r="H52" s="1"/>
      <c r="J52" s="3"/>
    </row>
    <row r="53" spans="1:10" ht="21.75" customHeight="1">
      <c r="A53" s="62" t="str">
        <f>Grupp!B61</f>
        <v>Emma</v>
      </c>
      <c r="B53" s="62" t="str">
        <f>Grupp!C61</f>
        <v>Sundvall</v>
      </c>
      <c r="C53" s="64" t="str">
        <f>Grupp!D61</f>
        <v>SM Deltagarkuvert + ev hjälpa Hilda</v>
      </c>
      <c r="D53" s="1" t="s">
        <v>505</v>
      </c>
      <c r="E53" s="1" t="s">
        <v>506</v>
      </c>
      <c r="F53" s="1" t="s">
        <v>423</v>
      </c>
      <c r="G53" s="1" t="s">
        <v>423</v>
      </c>
      <c r="H53" s="1"/>
      <c r="J53" s="3"/>
    </row>
    <row r="54" spans="1:10" ht="21.75" customHeight="1">
      <c r="A54" s="62" t="e">
        <f>Grupp!#REF!</f>
        <v>#REF!</v>
      </c>
      <c r="B54" s="62" t="e">
        <f>Grupp!#REF!</f>
        <v>#REF!</v>
      </c>
      <c r="C54" s="64" t="e">
        <f>Grupp!#REF!</f>
        <v>#REF!</v>
      </c>
      <c r="D54" s="1"/>
      <c r="E54" s="6" t="s">
        <v>853</v>
      </c>
      <c r="F54" s="1"/>
      <c r="G54" s="1"/>
      <c r="H54" s="1"/>
      <c r="J54" s="3"/>
    </row>
    <row r="55" spans="1:10" ht="21.75" customHeight="1">
      <c r="A55" s="62" t="str">
        <f>Grupp!B62</f>
        <v>Erik</v>
      </c>
      <c r="B55" s="62" t="str">
        <f>Grupp!C62</f>
        <v>Andersson</v>
      </c>
      <c r="C55" s="64" t="str">
        <f>Grupp!D62</f>
        <v>Ass. Startchef</v>
      </c>
      <c r="D55" s="1" t="s">
        <v>507</v>
      </c>
      <c r="E55" s="1" t="s">
        <v>508</v>
      </c>
      <c r="F55" s="1" t="s">
        <v>423</v>
      </c>
      <c r="G55" s="1" t="s">
        <v>423</v>
      </c>
      <c r="H55" s="1"/>
      <c r="I55" s="53">
        <v>1</v>
      </c>
      <c r="J55" s="3"/>
    </row>
    <row r="56" spans="1:10" ht="21.75" customHeight="1">
      <c r="A56" s="62" t="e">
        <f>Grupp!#REF!</f>
        <v>#REF!</v>
      </c>
      <c r="B56" s="62" t="e">
        <f>Grupp!#REF!</f>
        <v>#REF!</v>
      </c>
      <c r="C56" s="64" t="e">
        <f>Grupp!#REF!</f>
        <v>#REF!</v>
      </c>
      <c r="D56" s="1" t="s">
        <v>509</v>
      </c>
      <c r="E56" s="1" t="s">
        <v>510</v>
      </c>
      <c r="F56" s="1" t="s">
        <v>423</v>
      </c>
      <c r="G56" s="1" t="s">
        <v>423</v>
      </c>
      <c r="H56" s="1"/>
      <c r="J56" s="3"/>
    </row>
    <row r="57" spans="1:10" ht="21.75" customHeight="1">
      <c r="A57" s="62" t="str">
        <f>Grupp!B63</f>
        <v>Erik</v>
      </c>
      <c r="B57" s="62" t="str">
        <f>Grupp!C63</f>
        <v>Brandhorst</v>
      </c>
      <c r="C57" s="64" t="str">
        <f>Grupp!D63</f>
        <v>Lilla + Grupp 2</v>
      </c>
      <c r="D57" s="1" t="s">
        <v>511</v>
      </c>
      <c r="E57" s="1" t="s">
        <v>512</v>
      </c>
      <c r="F57" s="1" t="s">
        <v>423</v>
      </c>
      <c r="G57" s="1" t="s">
        <v>423</v>
      </c>
      <c r="H57" s="1"/>
      <c r="J57" s="3"/>
    </row>
    <row r="58" spans="1:10" ht="21.75" customHeight="1">
      <c r="A58" s="62" t="str">
        <f>Grupp!B64</f>
        <v>Erik</v>
      </c>
      <c r="B58" s="62" t="str">
        <f>Grupp!C64</f>
        <v>Mattsson</v>
      </c>
      <c r="C58" s="64" t="str">
        <f>Grupp!D64</f>
        <v>SM Utlämning Team Sportia</v>
      </c>
      <c r="D58" s="1" t="s">
        <v>513</v>
      </c>
      <c r="E58" s="1" t="s">
        <v>514</v>
      </c>
      <c r="F58" s="1" t="s">
        <v>423</v>
      </c>
      <c r="G58" s="1" t="s">
        <v>423</v>
      </c>
      <c r="H58" s="1"/>
      <c r="J58" s="3"/>
    </row>
    <row r="59" spans="1:10" ht="21.75" customHeight="1">
      <c r="A59" s="62" t="str">
        <f>Grupp!B65</f>
        <v>Erik</v>
      </c>
      <c r="B59" s="62" t="str">
        <f>Grupp!C65</f>
        <v>Wiberg</v>
      </c>
      <c r="C59" s="64" t="str">
        <f>Grupp!D65</f>
        <v>Tävlingsledning</v>
      </c>
      <c r="D59" s="1" t="s">
        <v>515</v>
      </c>
      <c r="E59" s="1" t="s">
        <v>516</v>
      </c>
      <c r="F59" s="1" t="s">
        <v>423</v>
      </c>
      <c r="G59" s="1" t="s">
        <v>423</v>
      </c>
      <c r="H59" s="1"/>
      <c r="I59" s="53">
        <v>1</v>
      </c>
      <c r="J59" s="3"/>
    </row>
    <row r="60" spans="1:10" ht="21.75" customHeight="1">
      <c r="A60" s="62" t="str">
        <f>Grupp!B66</f>
        <v>Espen</v>
      </c>
      <c r="B60" s="62" t="str">
        <f>Grupp!C66</f>
        <v>Weltzien</v>
      </c>
      <c r="C60" s="64" t="str">
        <f>Grupp!D66</f>
        <v>SM/ Prisanskaffning +  Start</v>
      </c>
      <c r="D60" s="1" t="s">
        <v>517</v>
      </c>
      <c r="E60" s="1" t="s">
        <v>518</v>
      </c>
      <c r="F60" s="1" t="s">
        <v>423</v>
      </c>
      <c r="G60" s="1" t="s">
        <v>423</v>
      </c>
      <c r="H60" s="1"/>
      <c r="J60" s="3"/>
    </row>
    <row r="61" spans="1:10" ht="21.75" customHeight="1">
      <c r="A61" s="62" t="str">
        <f>Grupp!B67</f>
        <v>Eva</v>
      </c>
      <c r="B61" s="62" t="str">
        <f>Grupp!C67</f>
        <v>Hagwall</v>
      </c>
      <c r="C61" s="64" t="str">
        <f>Grupp!D67</f>
        <v>Grupp 8</v>
      </c>
      <c r="D61" s="1" t="s">
        <v>519</v>
      </c>
      <c r="E61" s="1" t="s">
        <v>520</v>
      </c>
      <c r="F61" s="1" t="s">
        <v>423</v>
      </c>
      <c r="G61" s="1" t="s">
        <v>423</v>
      </c>
      <c r="H61" s="1"/>
      <c r="I61" s="53">
        <v>1</v>
      </c>
      <c r="J61" s="3"/>
    </row>
    <row r="62" spans="1:10" ht="21.75" customHeight="1">
      <c r="A62" s="62" t="str">
        <f>Grupp!B68</f>
        <v>Fredrik</v>
      </c>
      <c r="B62" s="62" t="str">
        <f>Grupp!C68</f>
        <v>Brandhorst</v>
      </c>
      <c r="C62" s="64" t="str">
        <f>Grupp!D68</f>
        <v>Info Huvudfunktionär</v>
      </c>
      <c r="D62" s="1" t="s">
        <v>521</v>
      </c>
      <c r="E62" s="1" t="s">
        <v>522</v>
      </c>
      <c r="F62" s="1" t="s">
        <v>423</v>
      </c>
      <c r="G62" s="1" t="s">
        <v>423</v>
      </c>
      <c r="H62" s="1"/>
      <c r="I62" s="53">
        <v>1</v>
      </c>
      <c r="J62" s="3"/>
    </row>
    <row r="63" spans="1:10" ht="21.75" customHeight="1">
      <c r="A63" s="62" t="str">
        <f>Grupp!B69</f>
        <v>Fredrik</v>
      </c>
      <c r="B63" s="62" t="str">
        <f>Grupp!C69</f>
        <v>Trahn</v>
      </c>
      <c r="C63" s="64" t="str">
        <f>Grupp!D69</f>
        <v>Tävingsledning</v>
      </c>
      <c r="D63" s="1" t="s">
        <v>523</v>
      </c>
      <c r="E63" s="1" t="s">
        <v>524</v>
      </c>
      <c r="F63" s="1" t="s">
        <v>423</v>
      </c>
      <c r="G63" s="1" t="s">
        <v>423</v>
      </c>
      <c r="H63" s="1"/>
      <c r="I63" s="53">
        <v>1</v>
      </c>
      <c r="J63" s="3"/>
    </row>
    <row r="64" spans="1:10" ht="21.75" customHeight="1">
      <c r="A64" s="62" t="str">
        <f>Grupp!B70</f>
        <v>Gabriel</v>
      </c>
      <c r="B64" s="62" t="str">
        <f>Grupp!C70</f>
        <v>Turner Lycke</v>
      </c>
      <c r="C64" s="64" t="str">
        <f>Grupp!D70</f>
        <v>Grupp 9</v>
      </c>
      <c r="D64" s="1" t="s">
        <v>866</v>
      </c>
      <c r="E64" s="6" t="s">
        <v>863</v>
      </c>
      <c r="F64" s="1"/>
      <c r="G64" s="1"/>
      <c r="H64" s="1"/>
      <c r="J64" s="3"/>
    </row>
    <row r="65" spans="1:10" ht="21.75" customHeight="1">
      <c r="A65" s="62" t="str">
        <f>Grupp!B71</f>
        <v>Gunilla</v>
      </c>
      <c r="B65" s="62" t="str">
        <f>Grupp!C71</f>
        <v>Kreiss</v>
      </c>
      <c r="C65" s="64" t="str">
        <f>Grupp!D71</f>
        <v>Lilla + grupp 6-7</v>
      </c>
      <c r="D65" s="1" t="s">
        <v>525</v>
      </c>
      <c r="E65" s="1" t="s">
        <v>526</v>
      </c>
      <c r="F65" s="1" t="s">
        <v>423</v>
      </c>
      <c r="G65" s="1" t="s">
        <v>423</v>
      </c>
      <c r="H65" s="1"/>
      <c r="I65" s="53">
        <v>1</v>
      </c>
      <c r="J65" s="3"/>
    </row>
    <row r="66" spans="1:10" ht="21.75" customHeight="1">
      <c r="A66" s="62" t="str">
        <f>Grupp!B72</f>
        <v>Gustaf</v>
      </c>
      <c r="B66" s="62" t="str">
        <f>Grupp!C72</f>
        <v>Ericson</v>
      </c>
      <c r="C66" s="64" t="str">
        <f>Grupp!D72</f>
        <v>Grupp 6-7</v>
      </c>
      <c r="D66" s="1" t="s">
        <v>527</v>
      </c>
      <c r="E66" s="1" t="s">
        <v>528</v>
      </c>
      <c r="F66" s="1" t="s">
        <v>423</v>
      </c>
      <c r="G66" s="1" t="s">
        <v>423</v>
      </c>
      <c r="H66" s="1"/>
      <c r="J66" s="3"/>
    </row>
    <row r="67" spans="1:10" ht="21.75" customHeight="1">
      <c r="A67" s="62" t="str">
        <f>Grupp!B73</f>
        <v>Gustav</v>
      </c>
      <c r="B67" s="62" t="str">
        <f>Grupp!C73</f>
        <v>Grandin</v>
      </c>
      <c r="C67" s="64" t="str">
        <f>Grupp!D73</f>
        <v>Grupp 6-7 Huvudfunktionär</v>
      </c>
      <c r="D67" s="1" t="s">
        <v>529</v>
      </c>
      <c r="E67" s="1" t="s">
        <v>530</v>
      </c>
      <c r="F67" s="1" t="s">
        <v>423</v>
      </c>
      <c r="G67" s="1" t="s">
        <v>423</v>
      </c>
      <c r="H67" s="1"/>
      <c r="I67" s="53">
        <v>1</v>
      </c>
      <c r="J67" s="3"/>
    </row>
    <row r="68" spans="1:10" ht="21.75" customHeight="1">
      <c r="A68" s="62" t="str">
        <f>Grupp!B74</f>
        <v>Göran</v>
      </c>
      <c r="B68" s="62" t="str">
        <f>Grupp!C74</f>
        <v>Andersson</v>
      </c>
      <c r="C68" s="64" t="str">
        <f>Grupp!D74</f>
        <v>Transport</v>
      </c>
      <c r="D68" s="1" t="s">
        <v>531</v>
      </c>
      <c r="E68" s="1" t="s">
        <v>532</v>
      </c>
      <c r="F68" s="1" t="s">
        <v>423</v>
      </c>
      <c r="G68" s="1" t="s">
        <v>423</v>
      </c>
      <c r="H68" s="1"/>
      <c r="I68" s="53">
        <v>1</v>
      </c>
      <c r="J68" s="3"/>
    </row>
    <row r="69" spans="1:10" ht="21" customHeight="1">
      <c r="A69" s="62" t="str">
        <f>Grupp!B75</f>
        <v>Hanna</v>
      </c>
      <c r="B69" s="62" t="str">
        <f>Grupp!C75</f>
        <v>Sabelström</v>
      </c>
      <c r="C69" s="64" t="str">
        <f>Grupp!D75</f>
        <v>Deltagarkuvert</v>
      </c>
      <c r="D69" s="1" t="s">
        <v>423</v>
      </c>
      <c r="E69" s="1" t="s">
        <v>533</v>
      </c>
      <c r="F69" s="1" t="s">
        <v>423</v>
      </c>
      <c r="G69" s="1" t="s">
        <v>423</v>
      </c>
      <c r="H69" s="1"/>
      <c r="J69" s="3"/>
    </row>
    <row r="70" spans="1:10" ht="21.75" customHeight="1">
      <c r="A70" s="62" t="str">
        <f>Grupp!B76</f>
        <v>Hans </v>
      </c>
      <c r="B70" s="62" t="str">
        <f>Grupp!C76</f>
        <v>Holmberg</v>
      </c>
      <c r="C70" s="64" t="str">
        <f>Grupp!D76</f>
        <v>Utlämning Team Sportia</v>
      </c>
      <c r="D70" s="1" t="s">
        <v>534</v>
      </c>
      <c r="E70" s="1" t="s">
        <v>535</v>
      </c>
      <c r="F70" s="1" t="s">
        <v>423</v>
      </c>
      <c r="G70" s="1" t="s">
        <v>423</v>
      </c>
      <c r="H70" s="1"/>
      <c r="J70" s="3"/>
    </row>
    <row r="71" spans="1:10" ht="21.75" customHeight="1">
      <c r="A71" s="62" t="str">
        <f>Grupp!B77</f>
        <v>Harald</v>
      </c>
      <c r="B71" s="62" t="str">
        <f>Grupp!C77</f>
        <v>Henriksson</v>
      </c>
      <c r="C71" s="64" t="str">
        <f>Grupp!D77</f>
        <v>Lilla + Grupp 4</v>
      </c>
      <c r="D71" s="1" t="s">
        <v>536</v>
      </c>
      <c r="E71" s="1" t="s">
        <v>537</v>
      </c>
      <c r="F71" s="1" t="s">
        <v>423</v>
      </c>
      <c r="G71" s="1" t="s">
        <v>423</v>
      </c>
      <c r="H71" s="1"/>
      <c r="J71" s="3"/>
    </row>
    <row r="72" spans="1:10" ht="21.75" customHeight="1">
      <c r="A72" s="62" t="str">
        <f>Grupp!B78</f>
        <v>Harald</v>
      </c>
      <c r="B72" s="62" t="str">
        <f>Grupp!C78</f>
        <v>Stjernström</v>
      </c>
      <c r="C72" s="64" t="str">
        <f>Grupp!D78</f>
        <v>Grupp 9</v>
      </c>
      <c r="D72" s="1" t="s">
        <v>840</v>
      </c>
      <c r="E72" s="1" t="s">
        <v>841</v>
      </c>
      <c r="F72" s="1" t="s">
        <v>423</v>
      </c>
      <c r="G72" s="1" t="s">
        <v>423</v>
      </c>
      <c r="H72" s="1"/>
      <c r="I72" s="53">
        <v>1</v>
      </c>
      <c r="J72" s="3"/>
    </row>
    <row r="73" spans="1:10" ht="21.75" customHeight="1">
      <c r="A73" s="62" t="str">
        <f>Grupp!B79</f>
        <v>Helene</v>
      </c>
      <c r="B73" s="62" t="str">
        <f>Grupp!C79</f>
        <v>Knutes Nyqvist</v>
      </c>
      <c r="C73" s="64" t="str">
        <f>Grupp!D79</f>
        <v>Lilla + Grupp 4</v>
      </c>
      <c r="D73" s="1" t="s">
        <v>538</v>
      </c>
      <c r="E73" s="1" t="s">
        <v>539</v>
      </c>
      <c r="F73" s="1" t="s">
        <v>423</v>
      </c>
      <c r="G73" s="1" t="s">
        <v>423</v>
      </c>
      <c r="H73" s="1"/>
      <c r="J73" s="3"/>
    </row>
    <row r="74" spans="1:10" ht="21.75" customHeight="1">
      <c r="A74" s="62" t="str">
        <f>Grupp!B80</f>
        <v>Helene</v>
      </c>
      <c r="B74" s="62" t="str">
        <f>Grupp!C80</f>
        <v>Östling-Mattsson</v>
      </c>
      <c r="C74" s="64" t="str">
        <f>Grupp!D80</f>
        <v>Direktanmälan + Grupp 3</v>
      </c>
      <c r="D74" s="1" t="s">
        <v>540</v>
      </c>
      <c r="E74" s="1" t="s">
        <v>541</v>
      </c>
      <c r="F74" s="1" t="s">
        <v>423</v>
      </c>
      <c r="G74" s="1" t="s">
        <v>423</v>
      </c>
      <c r="H74" s="1"/>
      <c r="I74" s="53">
        <v>1</v>
      </c>
      <c r="J74" s="3"/>
    </row>
    <row r="75" spans="1:10" ht="21.75" customHeight="1">
      <c r="A75" s="62" t="str">
        <f>Grupp!B81</f>
        <v>Henric</v>
      </c>
      <c r="B75" s="62" t="str">
        <f>Grupp!C81</f>
        <v>Carlsson</v>
      </c>
      <c r="C75" s="64" t="str">
        <f>Grupp!D81</f>
        <v>Transport</v>
      </c>
      <c r="D75" s="1" t="s">
        <v>542</v>
      </c>
      <c r="E75" s="1" t="s">
        <v>543</v>
      </c>
      <c r="F75" s="1" t="s">
        <v>423</v>
      </c>
      <c r="G75" s="1" t="s">
        <v>423</v>
      </c>
      <c r="H75" s="1"/>
      <c r="J75" s="3"/>
    </row>
    <row r="76" spans="1:10" ht="21.75" customHeight="1">
      <c r="A76" s="62" t="e">
        <f>Grupp!#REF!</f>
        <v>#REF!</v>
      </c>
      <c r="B76" s="62" t="e">
        <f>Grupp!#REF!</f>
        <v>#REF!</v>
      </c>
      <c r="C76" s="64" t="e">
        <f>Grupp!#REF!</f>
        <v>#REF!</v>
      </c>
      <c r="D76" s="1" t="s">
        <v>544</v>
      </c>
      <c r="E76" s="1" t="s">
        <v>545</v>
      </c>
      <c r="F76" s="1" t="s">
        <v>423</v>
      </c>
      <c r="G76" s="1" t="s">
        <v>423</v>
      </c>
      <c r="H76" s="1"/>
      <c r="J76" s="3"/>
    </row>
    <row r="77" spans="1:10" ht="21.75" customHeight="1">
      <c r="A77" s="62" t="str">
        <f>Grupp!B82</f>
        <v>Hilda</v>
      </c>
      <c r="B77" s="62" t="str">
        <f>Grupp!C82</f>
        <v>Mattsson</v>
      </c>
      <c r="C77" s="64" t="str">
        <f>Grupp!D82</f>
        <v>Speaker Hammarby</v>
      </c>
      <c r="D77" s="1" t="s">
        <v>546</v>
      </c>
      <c r="E77" s="1" t="s">
        <v>547</v>
      </c>
      <c r="F77" s="1" t="s">
        <v>423</v>
      </c>
      <c r="G77" s="1" t="s">
        <v>423</v>
      </c>
      <c r="H77" s="1"/>
      <c r="I77" s="53">
        <v>1</v>
      </c>
      <c r="J77" s="3"/>
    </row>
    <row r="78" spans="1:10" ht="21.75" customHeight="1">
      <c r="A78" s="62" t="str">
        <f>Grupp!B83</f>
        <v>Holger</v>
      </c>
      <c r="B78" s="62" t="str">
        <f>Grupp!C83</f>
        <v>Kohr</v>
      </c>
      <c r="C78" s="64" t="str">
        <f>Grupp!D83</f>
        <v>Arena + grupp 6-7</v>
      </c>
      <c r="D78" s="1" t="s">
        <v>548</v>
      </c>
      <c r="E78" s="1" t="s">
        <v>549</v>
      </c>
      <c r="F78" s="1" t="s">
        <v>423</v>
      </c>
      <c r="G78" s="1" t="s">
        <v>423</v>
      </c>
      <c r="H78" s="1"/>
      <c r="J78" s="3"/>
    </row>
    <row r="79" spans="1:10" ht="21.75" customHeight="1">
      <c r="A79" s="62" t="str">
        <f>Grupp!B84</f>
        <v>Håkon</v>
      </c>
      <c r="B79" s="62" t="str">
        <f>Grupp!C84</f>
        <v>Jarvis Westergård</v>
      </c>
      <c r="C79" s="64" t="str">
        <f>Grupp!D84</f>
        <v>Deltagarkuvert +Gruvloppet</v>
      </c>
      <c r="D79" s="1" t="s">
        <v>550</v>
      </c>
      <c r="E79" s="1" t="s">
        <v>551</v>
      </c>
      <c r="F79" s="1" t="s">
        <v>423</v>
      </c>
      <c r="G79" s="1" t="s">
        <v>423</v>
      </c>
      <c r="H79" s="1"/>
      <c r="J79" s="3"/>
    </row>
    <row r="80" spans="1:10" ht="21.75" customHeight="1">
      <c r="A80" s="62" t="str">
        <f>Grupp!B85</f>
        <v>Ida</v>
      </c>
      <c r="B80" s="62" t="str">
        <f>Grupp!C85</f>
        <v>Torbiörnsson</v>
      </c>
      <c r="C80" s="64" t="str">
        <f>Grupp!D85</f>
        <v>SM Deltagarkuvert +hjälpa Hilda</v>
      </c>
      <c r="D80" s="1" t="s">
        <v>736</v>
      </c>
      <c r="E80" s="1" t="s">
        <v>737</v>
      </c>
      <c r="F80" s="1" t="s">
        <v>423</v>
      </c>
      <c r="G80" s="1" t="s">
        <v>423</v>
      </c>
      <c r="H80" s="1"/>
      <c r="J80" s="3"/>
    </row>
    <row r="81" spans="1:10" ht="21.75" customHeight="1">
      <c r="A81" s="62" t="str">
        <f>Grupp!B86</f>
        <v>Ingjerd</v>
      </c>
      <c r="B81" s="62" t="str">
        <f>Grupp!C86</f>
        <v>Myhre</v>
      </c>
      <c r="C81" s="64" t="str">
        <f>Grupp!D86</f>
        <v>Utlämning Team Sportia +Gruvlopp</v>
      </c>
      <c r="D81" s="1" t="s">
        <v>423</v>
      </c>
      <c r="E81" s="1" t="s">
        <v>552</v>
      </c>
      <c r="F81" s="1" t="s">
        <v>423</v>
      </c>
      <c r="G81" s="1" t="s">
        <v>423</v>
      </c>
      <c r="H81" s="1"/>
      <c r="J81" s="3"/>
    </row>
    <row r="82" spans="1:10" ht="21.75" customHeight="1">
      <c r="A82" s="62" t="str">
        <f>Grupp!B87</f>
        <v>Isa </v>
      </c>
      <c r="B82" s="62" t="str">
        <f>Grupp!C87</f>
        <v>Ljungdahl</v>
      </c>
      <c r="C82" s="64" t="str">
        <f>Grupp!D87</f>
        <v>Grupp 8 (med Alex Teklemariam)</v>
      </c>
      <c r="D82" s="1" t="s">
        <v>553</v>
      </c>
      <c r="E82" s="6" t="s">
        <v>427</v>
      </c>
      <c r="F82" s="1"/>
      <c r="G82" s="1"/>
      <c r="H82" s="1"/>
      <c r="J82" s="3"/>
    </row>
    <row r="83" spans="1:10" ht="21.75" customHeight="1">
      <c r="A83" s="62" t="str">
        <f>Grupp!B88</f>
        <v>Isa </v>
      </c>
      <c r="B83" s="62" t="str">
        <f>Grupp!C88</f>
        <v>Trahn</v>
      </c>
      <c r="C83" s="64" t="str">
        <f>Grupp!D88</f>
        <v>Grupp 2</v>
      </c>
      <c r="D83" s="1"/>
      <c r="E83" s="6" t="s">
        <v>524</v>
      </c>
      <c r="F83" s="1"/>
      <c r="G83" s="1"/>
      <c r="H83" s="1"/>
      <c r="J83" s="3"/>
    </row>
    <row r="84" spans="1:10" ht="21.75" customHeight="1">
      <c r="A84" s="62" t="str">
        <f>Grupp!B89</f>
        <v>Gunilla</v>
      </c>
      <c r="B84" s="62" t="str">
        <f>Grupp!C89</f>
        <v>(Isa Trahns vän)</v>
      </c>
      <c r="C84" s="64" t="str">
        <f>Grupp!D89</f>
        <v>Grupp 2</v>
      </c>
      <c r="D84" s="1"/>
      <c r="E84" s="6" t="s">
        <v>524</v>
      </c>
      <c r="F84" s="1"/>
      <c r="G84" s="1"/>
      <c r="H84" s="1"/>
      <c r="J84" s="3"/>
    </row>
    <row r="85" spans="1:10" ht="21.75" customHeight="1">
      <c r="A85" s="62" t="e">
        <f>Grupp!#REF!</f>
        <v>#REF!</v>
      </c>
      <c r="B85" s="62" t="e">
        <f>Grupp!#REF!</f>
        <v>#REF!</v>
      </c>
      <c r="C85" s="64" t="e">
        <f>Grupp!#REF!</f>
        <v>#REF!</v>
      </c>
      <c r="D85" s="1" t="s">
        <v>423</v>
      </c>
      <c r="E85" s="1" t="s">
        <v>554</v>
      </c>
      <c r="F85" s="1" t="s">
        <v>423</v>
      </c>
      <c r="G85" s="1" t="s">
        <v>423</v>
      </c>
      <c r="H85" s="1"/>
      <c r="J85" s="3"/>
    </row>
    <row r="86" spans="1:10" ht="21.75" customHeight="1">
      <c r="A86" s="62" t="str">
        <f>Grupp!B90</f>
        <v>Jan Olof</v>
      </c>
      <c r="B86" s="62" t="str">
        <f>Grupp!C90</f>
        <v>Norén</v>
      </c>
      <c r="C86" s="64" t="str">
        <f>Grupp!D90</f>
        <v>Start + Gruvloppet</v>
      </c>
      <c r="D86" s="1" t="s">
        <v>555</v>
      </c>
      <c r="E86" s="1" t="s">
        <v>556</v>
      </c>
      <c r="F86" s="1" t="s">
        <v>423</v>
      </c>
      <c r="G86" s="1" t="s">
        <v>423</v>
      </c>
      <c r="H86" s="1"/>
      <c r="I86" s="53">
        <v>1</v>
      </c>
      <c r="J86" s="3"/>
    </row>
    <row r="87" spans="1:10" ht="21.75" customHeight="1">
      <c r="A87" s="62" t="e">
        <f>Grupp!#REF!</f>
        <v>#REF!</v>
      </c>
      <c r="B87" s="62" t="e">
        <f>Grupp!#REF!</f>
        <v>#REF!</v>
      </c>
      <c r="C87" s="64" t="e">
        <f>Grupp!#REF!</f>
        <v>#REF!</v>
      </c>
      <c r="D87" s="1"/>
      <c r="E87" s="1" t="s">
        <v>556</v>
      </c>
      <c r="F87" s="1"/>
      <c r="G87" s="1"/>
      <c r="H87" s="1"/>
      <c r="J87" s="3"/>
    </row>
    <row r="88" spans="1:10" ht="21.75" customHeight="1">
      <c r="A88" s="62" t="str">
        <f>Grupp!B91</f>
        <v>Jan-Erik</v>
      </c>
      <c r="B88" s="62" t="str">
        <f>Grupp!C91</f>
        <v>Wiberg</v>
      </c>
      <c r="C88" s="64" t="str">
        <f>Grupp!D91</f>
        <v>Lilla + Grupp 9</v>
      </c>
      <c r="D88" s="1" t="s">
        <v>557</v>
      </c>
      <c r="E88" s="1" t="s">
        <v>558</v>
      </c>
      <c r="F88" s="1" t="s">
        <v>423</v>
      </c>
      <c r="G88" s="1" t="s">
        <v>423</v>
      </c>
      <c r="H88" s="1"/>
      <c r="J88" s="3"/>
    </row>
    <row r="89" spans="1:10" ht="21.75" customHeight="1">
      <c r="A89" s="62" t="str">
        <f>Grupp!B92</f>
        <v>Jeanette</v>
      </c>
      <c r="B89" s="62" t="str">
        <f>Grupp!C92</f>
        <v>Arvidsson</v>
      </c>
      <c r="C89" s="64" t="str">
        <f>Grupp!D92</f>
        <v>Grupp 4</v>
      </c>
      <c r="D89" s="1" t="s">
        <v>559</v>
      </c>
      <c r="E89" s="1" t="s">
        <v>560</v>
      </c>
      <c r="F89" s="2"/>
      <c r="G89" s="1" t="s">
        <v>423</v>
      </c>
      <c r="H89" s="1"/>
      <c r="I89" s="53">
        <v>1</v>
      </c>
      <c r="J89" s="3"/>
    </row>
    <row r="90" spans="1:10" ht="21.75" customHeight="1">
      <c r="A90" s="62" t="str">
        <f>Grupp!B93</f>
        <v>Jenny</v>
      </c>
      <c r="B90" s="62" t="str">
        <f>Grupp!C93</f>
        <v>Höglund</v>
      </c>
      <c r="C90" s="64" t="str">
        <f>Grupp!D93</f>
        <v>Start + Grupp 10</v>
      </c>
      <c r="D90" s="1" t="s">
        <v>561</v>
      </c>
      <c r="E90" s="1" t="s">
        <v>562</v>
      </c>
      <c r="F90" s="1" t="s">
        <v>423</v>
      </c>
      <c r="G90" s="1" t="s">
        <v>423</v>
      </c>
      <c r="H90" s="1"/>
      <c r="J90" s="3"/>
    </row>
    <row r="91" spans="1:10" ht="21.75" customHeight="1">
      <c r="A91" s="62" t="str">
        <f>Grupp!B94</f>
        <v>Jenny</v>
      </c>
      <c r="B91" s="62" t="str">
        <f>Grupp!C94</f>
        <v>Söderberg</v>
      </c>
      <c r="C91" s="64" t="str">
        <f>Grupp!D94</f>
        <v>Huvudfunktionär Mål</v>
      </c>
      <c r="D91" s="1" t="s">
        <v>563</v>
      </c>
      <c r="E91" s="6" t="s">
        <v>564</v>
      </c>
      <c r="F91" s="1" t="s">
        <v>423</v>
      </c>
      <c r="G91" s="1" t="s">
        <v>423</v>
      </c>
      <c r="H91" s="1"/>
      <c r="I91" s="53">
        <v>1</v>
      </c>
      <c r="J91" s="3"/>
    </row>
    <row r="92" spans="1:10" ht="21.75" customHeight="1">
      <c r="A92" s="62" t="str">
        <f>Grupp!B95</f>
        <v>Joar</v>
      </c>
      <c r="B92" s="62" t="str">
        <f>Grupp!C95</f>
        <v>Söderberg</v>
      </c>
      <c r="C92" s="64" t="str">
        <f>Grupp!D95</f>
        <v>Gruvloppet + Mål</v>
      </c>
      <c r="D92" s="1" t="s">
        <v>565</v>
      </c>
      <c r="E92" s="1" t="s">
        <v>566</v>
      </c>
      <c r="F92" s="1" t="s">
        <v>423</v>
      </c>
      <c r="G92" s="1" t="s">
        <v>423</v>
      </c>
      <c r="H92" s="1"/>
      <c r="I92" s="53">
        <v>1</v>
      </c>
      <c r="J92" s="3"/>
    </row>
    <row r="93" spans="1:10" ht="21.75" customHeight="1">
      <c r="A93" s="62" t="e">
        <f>Grupp!#REF!</f>
        <v>#REF!</v>
      </c>
      <c r="B93" s="62" t="e">
        <f>Grupp!#REF!</f>
        <v>#REF!</v>
      </c>
      <c r="C93" s="64" t="e">
        <f>Grupp!#REF!</f>
        <v>#REF!</v>
      </c>
      <c r="D93" s="1" t="s">
        <v>567</v>
      </c>
      <c r="E93" s="1" t="s">
        <v>568</v>
      </c>
      <c r="F93" s="1" t="s">
        <v>423</v>
      </c>
      <c r="G93" s="1" t="s">
        <v>423</v>
      </c>
      <c r="H93" s="1"/>
      <c r="J93" s="3"/>
    </row>
    <row r="94" spans="1:10" ht="21.75" customHeight="1">
      <c r="A94" s="62" t="str">
        <f>Grupp!B96</f>
        <v>Johan</v>
      </c>
      <c r="B94" s="62" t="str">
        <f>Grupp!C96</f>
        <v>Gentz</v>
      </c>
      <c r="C94" s="64" t="str">
        <f>Grupp!D96</f>
        <v>Grupp 4</v>
      </c>
      <c r="D94" s="1" t="s">
        <v>569</v>
      </c>
      <c r="E94" s="1" t="s">
        <v>570</v>
      </c>
      <c r="F94" s="1" t="s">
        <v>423</v>
      </c>
      <c r="G94" s="1" t="s">
        <v>423</v>
      </c>
      <c r="H94" s="1"/>
      <c r="J94" s="3"/>
    </row>
    <row r="95" spans="1:10" ht="21.75" customHeight="1">
      <c r="A95" s="62" t="e">
        <f>Grupp!#REF!</f>
        <v>#REF!</v>
      </c>
      <c r="B95" s="62" t="e">
        <f>Grupp!#REF!</f>
        <v>#REF!</v>
      </c>
      <c r="C95" s="64" t="e">
        <f>Grupp!#REF!</f>
        <v>#REF!</v>
      </c>
      <c r="D95" s="1" t="s">
        <v>571</v>
      </c>
      <c r="E95" s="6" t="s">
        <v>572</v>
      </c>
      <c r="F95" s="1" t="s">
        <v>423</v>
      </c>
      <c r="G95" s="1" t="s">
        <v>423</v>
      </c>
      <c r="H95" s="1"/>
      <c r="J95" s="3"/>
    </row>
    <row r="96" spans="1:10" ht="21.75" customHeight="1">
      <c r="A96" s="62" t="e">
        <f>Grupp!#REF!</f>
        <v>#REF!</v>
      </c>
      <c r="B96" s="62" t="e">
        <f>Grupp!#REF!</f>
        <v>#REF!</v>
      </c>
      <c r="C96" s="64" t="e">
        <f>Grupp!#REF!</f>
        <v>#REF!</v>
      </c>
      <c r="D96" s="1"/>
      <c r="E96" s="1" t="s">
        <v>573</v>
      </c>
      <c r="F96" s="4"/>
      <c r="G96" s="1"/>
      <c r="H96" s="1"/>
      <c r="J96" s="3"/>
    </row>
    <row r="97" spans="1:10" ht="21.75" customHeight="1">
      <c r="A97" s="62" t="str">
        <f>Grupp!B97</f>
        <v>Johanna</v>
      </c>
      <c r="B97" s="62" t="str">
        <f>Grupp!C97</f>
        <v>Sundström</v>
      </c>
      <c r="C97" s="64" t="str">
        <f>Grupp!D97</f>
        <v>Vätska Sickla strand Huvudfunk</v>
      </c>
      <c r="D97" s="1" t="s">
        <v>574</v>
      </c>
      <c r="E97" s="1" t="s">
        <v>575</v>
      </c>
      <c r="F97" s="1" t="s">
        <v>423</v>
      </c>
      <c r="G97" s="1" t="s">
        <v>423</v>
      </c>
      <c r="H97" s="1"/>
      <c r="I97" s="53">
        <v>1</v>
      </c>
      <c r="J97" s="3"/>
    </row>
    <row r="98" spans="1:10" ht="21.75" customHeight="1">
      <c r="A98" s="62" t="str">
        <f>Grupp!B98</f>
        <v>Jonas</v>
      </c>
      <c r="B98" s="62" t="str">
        <f>Grupp!C98</f>
        <v>Munthe</v>
      </c>
      <c r="C98" s="64" t="str">
        <f>Grupp!D98</f>
        <v>Transport</v>
      </c>
      <c r="D98" s="1" t="s">
        <v>859</v>
      </c>
      <c r="E98" s="1" t="s">
        <v>860</v>
      </c>
      <c r="F98" s="1"/>
      <c r="G98" s="1"/>
      <c r="H98" s="1"/>
      <c r="J98" s="3"/>
    </row>
    <row r="99" spans="1:10" ht="21.75" customHeight="1">
      <c r="A99" s="62" t="str">
        <f>Grupp!B99</f>
        <v>Jonas</v>
      </c>
      <c r="B99" s="62" t="str">
        <f>Grupp!C99</f>
        <v>Sandström</v>
      </c>
      <c r="C99" s="64" t="str">
        <f>Grupp!D99</f>
        <v>Start + Gruvloppet</v>
      </c>
      <c r="D99" s="1" t="s">
        <v>423</v>
      </c>
      <c r="E99" s="1" t="s">
        <v>576</v>
      </c>
      <c r="F99" s="1" t="s">
        <v>423</v>
      </c>
      <c r="G99" s="1" t="s">
        <v>423</v>
      </c>
      <c r="H99" s="1"/>
      <c r="J99" s="3"/>
    </row>
    <row r="100" spans="1:10" ht="21.75" customHeight="1">
      <c r="A100" s="62" t="str">
        <f>Grupp!B100</f>
        <v>Josefin</v>
      </c>
      <c r="B100" s="62" t="str">
        <f>Grupp!C100</f>
        <v>Persson</v>
      </c>
      <c r="C100" s="64" t="str">
        <f>Grupp!D100</f>
        <v>Prisanskaffning + gruvlopp</v>
      </c>
      <c r="D100" s="1" t="s">
        <v>577</v>
      </c>
      <c r="E100" s="1" t="s">
        <v>578</v>
      </c>
      <c r="F100" s="1" t="s">
        <v>423</v>
      </c>
      <c r="G100" s="1" t="s">
        <v>423</v>
      </c>
      <c r="H100" s="1"/>
      <c r="J100" s="3"/>
    </row>
    <row r="101" spans="1:10" ht="21.75" customHeight="1">
      <c r="A101" s="62" t="str">
        <f>Grupp!B101</f>
        <v>Julia</v>
      </c>
      <c r="B101" s="62" t="str">
        <f>Grupp!C101</f>
        <v>Lauri</v>
      </c>
      <c r="C101" s="64" t="str">
        <f>Grupp!D101</f>
        <v>Deltagarkuvert + Gruvlopp</v>
      </c>
      <c r="D101" s="1" t="s">
        <v>579</v>
      </c>
      <c r="E101" s="6" t="s">
        <v>580</v>
      </c>
      <c r="F101" s="1" t="s">
        <v>423</v>
      </c>
      <c r="G101" s="1" t="s">
        <v>423</v>
      </c>
      <c r="H101" s="1"/>
      <c r="J101" s="3"/>
    </row>
    <row r="102" spans="1:10" ht="21.75" customHeight="1">
      <c r="A102" s="62" t="str">
        <f>Grupp!B102</f>
        <v>Jörgen</v>
      </c>
      <c r="B102" s="62" t="str">
        <f>Grupp!C102</f>
        <v>Kard</v>
      </c>
      <c r="C102" s="64" t="str">
        <f>Grupp!D102</f>
        <v>Stationsansvarig Sickla Strand </v>
      </c>
      <c r="D102" s="1" t="s">
        <v>581</v>
      </c>
      <c r="E102" s="1" t="s">
        <v>582</v>
      </c>
      <c r="F102" s="1" t="s">
        <v>423</v>
      </c>
      <c r="G102" s="1" t="s">
        <v>423</v>
      </c>
      <c r="H102" s="1"/>
      <c r="I102" s="53">
        <v>1</v>
      </c>
      <c r="J102" s="3"/>
    </row>
    <row r="103" spans="1:10" ht="21.75" customHeight="1">
      <c r="A103" s="62" t="str">
        <f>Grupp!B103</f>
        <v>Kalle </v>
      </c>
      <c r="B103" s="62" t="str">
        <f>Grupp!C103</f>
        <v>Ljungdahl</v>
      </c>
      <c r="C103" s="64" t="str">
        <f>Grupp!D103</f>
        <v>Grupp 9</v>
      </c>
      <c r="D103" s="1" t="s">
        <v>583</v>
      </c>
      <c r="E103" s="6" t="s">
        <v>869</v>
      </c>
      <c r="F103" s="1"/>
      <c r="G103" s="1"/>
      <c r="H103" s="1"/>
      <c r="J103" s="3"/>
    </row>
    <row r="104" spans="1:10" ht="21.75" customHeight="1">
      <c r="A104" s="62" t="str">
        <f>Grupp!B104</f>
        <v>Karolin</v>
      </c>
      <c r="B104" s="62" t="str">
        <f>Grupp!C104</f>
        <v>Ohlsson</v>
      </c>
      <c r="C104" s="64" t="str">
        <f>Grupp!D104</f>
        <v>Prisanskaffning+ Gruvlopp</v>
      </c>
      <c r="D104" s="1" t="s">
        <v>585</v>
      </c>
      <c r="E104" s="1" t="s">
        <v>586</v>
      </c>
      <c r="F104" s="1" t="s">
        <v>423</v>
      </c>
      <c r="G104" s="1" t="s">
        <v>423</v>
      </c>
      <c r="H104" s="1"/>
      <c r="J104" s="3"/>
    </row>
    <row r="105" spans="1:10" ht="21.75" customHeight="1">
      <c r="A105" s="62" t="str">
        <f>Grupp!B105</f>
        <v>Kerstin</v>
      </c>
      <c r="B105" s="62" t="str">
        <f>Grupp!C105</f>
        <v>Amberg</v>
      </c>
      <c r="C105" s="64" t="str">
        <f>Grupp!D105</f>
        <v>Start + Grupp 9</v>
      </c>
      <c r="D105" s="1" t="s">
        <v>423</v>
      </c>
      <c r="E105" s="1" t="s">
        <v>589</v>
      </c>
      <c r="F105" s="1" t="s">
        <v>423</v>
      </c>
      <c r="G105" s="1" t="s">
        <v>423</v>
      </c>
      <c r="H105" s="1"/>
      <c r="I105" s="53">
        <v>1</v>
      </c>
      <c r="J105" s="3"/>
    </row>
    <row r="106" spans="1:10" ht="21.75" customHeight="1">
      <c r="A106" s="62" t="str">
        <f>Grupp!B106</f>
        <v>Kerstin</v>
      </c>
      <c r="B106" s="62" t="str">
        <f>Grupp!C106</f>
        <v>Fredriksson</v>
      </c>
      <c r="C106" s="64" t="str">
        <f>Grupp!D106</f>
        <v>Nummerlappar+grupp 2</v>
      </c>
      <c r="D106" s="1" t="s">
        <v>590</v>
      </c>
      <c r="E106" s="1" t="s">
        <v>591</v>
      </c>
      <c r="F106" s="1" t="s">
        <v>423</v>
      </c>
      <c r="G106" s="1" t="s">
        <v>423</v>
      </c>
      <c r="H106" s="1"/>
      <c r="J106" s="3"/>
    </row>
    <row r="107" spans="1:10" ht="21.75" customHeight="1">
      <c r="A107" s="62" t="str">
        <f>Grupp!B107</f>
        <v>Kerstin</v>
      </c>
      <c r="B107" s="62" t="str">
        <f>Grupp!C107</f>
        <v>Sandström</v>
      </c>
      <c r="C107" s="64" t="str">
        <f>Grupp!D107</f>
        <v>Mål + KM-skyltar m Peter S</v>
      </c>
      <c r="D107" s="1" t="s">
        <v>592</v>
      </c>
      <c r="E107" s="1" t="s">
        <v>593</v>
      </c>
      <c r="F107" s="1" t="s">
        <v>423</v>
      </c>
      <c r="G107" s="1" t="s">
        <v>423</v>
      </c>
      <c r="H107" s="1"/>
      <c r="J107" s="3"/>
    </row>
    <row r="108" spans="1:10" ht="21.75" customHeight="1">
      <c r="A108" s="62" t="str">
        <f>Grupp!B108</f>
        <v>Kristina</v>
      </c>
      <c r="B108" s="62" t="str">
        <f>Grupp!C108</f>
        <v>Agriwill</v>
      </c>
      <c r="C108" s="64" t="str">
        <f>Grupp!D108</f>
        <v>grupp 1</v>
      </c>
      <c r="D108" s="1" t="s">
        <v>493</v>
      </c>
      <c r="E108" s="1" t="s">
        <v>494</v>
      </c>
      <c r="F108" s="1"/>
      <c r="G108" s="1"/>
      <c r="H108" s="1"/>
      <c r="J108" s="3"/>
    </row>
    <row r="109" spans="1:10" ht="21.75" customHeight="1">
      <c r="A109" s="62" t="str">
        <f>Grupp!B109</f>
        <v>Kristina</v>
      </c>
      <c r="B109" s="62" t="str">
        <f>Grupp!C109</f>
        <v>Ljungdahl</v>
      </c>
      <c r="C109" s="64" t="str">
        <f>Grupp!D109</f>
        <v>Mål</v>
      </c>
      <c r="D109" s="1" t="s">
        <v>595</v>
      </c>
      <c r="E109" s="1" t="s">
        <v>584</v>
      </c>
      <c r="F109" s="1" t="s">
        <v>423</v>
      </c>
      <c r="G109" s="1" t="s">
        <v>423</v>
      </c>
      <c r="H109" s="1"/>
      <c r="I109" s="53">
        <v>1</v>
      </c>
      <c r="J109" s="3"/>
    </row>
    <row r="110" spans="1:10" ht="21.75" customHeight="1">
      <c r="A110" s="62" t="str">
        <f>Grupp!B110</f>
        <v>Kristina</v>
      </c>
      <c r="B110" s="62" t="str">
        <f>Grupp!C110</f>
        <v>Osterling</v>
      </c>
      <c r="C110" s="64" t="str">
        <f>Grupp!D110</f>
        <v>Väskor huvudansvarig</v>
      </c>
      <c r="D110" s="1" t="s">
        <v>596</v>
      </c>
      <c r="E110" s="1" t="s">
        <v>597</v>
      </c>
      <c r="F110" s="1" t="s">
        <v>423</v>
      </c>
      <c r="G110" s="1" t="s">
        <v>423</v>
      </c>
      <c r="H110" s="1"/>
      <c r="I110" s="53">
        <v>1</v>
      </c>
      <c r="J110" s="3"/>
    </row>
    <row r="111" spans="1:10" ht="21.75" customHeight="1">
      <c r="A111" s="62" t="str">
        <f>Grupp!B111</f>
        <v>Lars</v>
      </c>
      <c r="B111" s="62" t="str">
        <f>Grupp!C111</f>
        <v>Englund</v>
      </c>
      <c r="C111" s="64" t="str">
        <f>Grupp!D111</f>
        <v>Sponsorer</v>
      </c>
      <c r="D111" s="1" t="s">
        <v>598</v>
      </c>
      <c r="E111" s="1" t="s">
        <v>599</v>
      </c>
      <c r="F111" s="1" t="s">
        <v>423</v>
      </c>
      <c r="G111" s="1" t="s">
        <v>423</v>
      </c>
      <c r="H111" s="1"/>
      <c r="J111" s="3"/>
    </row>
    <row r="112" spans="1:10" ht="21.75" customHeight="1">
      <c r="A112" s="62" t="str">
        <f>Grupp!B112</f>
        <v>Lars</v>
      </c>
      <c r="B112" s="62" t="str">
        <f>Grupp!C112</f>
        <v>Nicander</v>
      </c>
      <c r="C112" s="64" t="str">
        <f>Grupp!D112</f>
        <v>Grupp 6-7</v>
      </c>
      <c r="D112" s="1" t="s">
        <v>600</v>
      </c>
      <c r="E112" s="1" t="s">
        <v>601</v>
      </c>
      <c r="F112" s="1" t="s">
        <v>423</v>
      </c>
      <c r="G112" s="1" t="s">
        <v>423</v>
      </c>
      <c r="H112" s="1"/>
      <c r="J112" s="3"/>
    </row>
    <row r="113" spans="1:10" ht="21.75" customHeight="1">
      <c r="A113" s="62" t="str">
        <f>Grupp!B113</f>
        <v>Leif</v>
      </c>
      <c r="B113" s="62" t="str">
        <f>Grupp!C113</f>
        <v>Lundin</v>
      </c>
      <c r="C113" s="64" t="str">
        <f>Grupp!D113</f>
        <v>Huvudfunktionär grupp 3 + arena lö</v>
      </c>
      <c r="D113" s="1" t="s">
        <v>602</v>
      </c>
      <c r="E113" s="1" t="s">
        <v>603</v>
      </c>
      <c r="F113" s="1" t="s">
        <v>423</v>
      </c>
      <c r="G113" s="1" t="s">
        <v>423</v>
      </c>
      <c r="H113" s="1"/>
      <c r="I113" s="53">
        <v>1</v>
      </c>
      <c r="J113" s="3"/>
    </row>
    <row r="114" spans="1:10" ht="21.75" customHeight="1">
      <c r="A114" s="62" t="str">
        <f>Grupp!B114</f>
        <v>Leif</v>
      </c>
      <c r="B114" s="62" t="str">
        <f>Grupp!C114</f>
        <v>Mattsson</v>
      </c>
      <c r="C114" s="64" t="str">
        <f>Grupp!D114</f>
        <v>Arena + start</v>
      </c>
      <c r="D114" s="1" t="s">
        <v>604</v>
      </c>
      <c r="E114" s="1" t="s">
        <v>605</v>
      </c>
      <c r="F114" s="1" t="s">
        <v>423</v>
      </c>
      <c r="G114" s="1" t="s">
        <v>423</v>
      </c>
      <c r="H114" s="1"/>
      <c r="I114" s="53">
        <v>1</v>
      </c>
      <c r="J114" s="3"/>
    </row>
    <row r="115" spans="1:10" ht="21.75" customHeight="1">
      <c r="A115" s="62" t="str">
        <f>Grupp!B115</f>
        <v>Leif</v>
      </c>
      <c r="B115" s="62" t="str">
        <f>Grupp!C115</f>
        <v>Törnblom</v>
      </c>
      <c r="C115" s="64" t="str">
        <f>Grupp!D115</f>
        <v>Grupp 4</v>
      </c>
      <c r="D115" s="71" t="s">
        <v>882</v>
      </c>
      <c r="E115" s="6" t="s">
        <v>883</v>
      </c>
      <c r="F115" s="1"/>
      <c r="G115" s="1"/>
      <c r="H115" s="1"/>
      <c r="J115" s="3"/>
    </row>
    <row r="116" spans="1:10" ht="21.75" customHeight="1">
      <c r="A116" s="62" t="str">
        <f>Grupp!B116</f>
        <v>Lena</v>
      </c>
      <c r="B116" s="62" t="str">
        <f>Grupp!C116</f>
        <v>Jansson</v>
      </c>
      <c r="C116" s="64" t="str">
        <f>Grupp!D116</f>
        <v>Grupp 2 + Mål</v>
      </c>
      <c r="D116" s="1" t="s">
        <v>606</v>
      </c>
      <c r="E116" s="6" t="s">
        <v>607</v>
      </c>
      <c r="F116" s="1" t="s">
        <v>423</v>
      </c>
      <c r="G116" s="1" t="s">
        <v>423</v>
      </c>
      <c r="H116" s="1"/>
      <c r="J116" s="3"/>
    </row>
    <row r="117" spans="1:10" ht="21.75" customHeight="1">
      <c r="A117" s="62" t="str">
        <f>Grupp!B117</f>
        <v>Lena</v>
      </c>
      <c r="B117" s="62" t="str">
        <f>Grupp!C117</f>
        <v>Jåfs</v>
      </c>
      <c r="C117" s="64" t="str">
        <f>Grupp!D117</f>
        <v>Väskor</v>
      </c>
      <c r="D117" s="1"/>
      <c r="E117" s="5" t="s">
        <v>608</v>
      </c>
      <c r="F117" s="1"/>
      <c r="G117" s="1"/>
      <c r="H117" s="1"/>
      <c r="J117" s="3"/>
    </row>
    <row r="118" spans="1:10" ht="21.75" customHeight="1">
      <c r="A118" s="62" t="str">
        <f>Grupp!B118</f>
        <v>Lina</v>
      </c>
      <c r="B118" s="62" t="str">
        <f>Grupp!C118</f>
        <v>Blomqvist</v>
      </c>
      <c r="C118" s="64" t="str">
        <f>Grupp!D118</f>
        <v>Grupp 3 + Mål</v>
      </c>
      <c r="D118" s="70" t="s">
        <v>881</v>
      </c>
      <c r="E118" s="1" t="s">
        <v>609</v>
      </c>
      <c r="F118" s="1" t="s">
        <v>423</v>
      </c>
      <c r="G118" s="1" t="s">
        <v>423</v>
      </c>
      <c r="H118" s="1"/>
      <c r="J118" s="3"/>
    </row>
    <row r="119" spans="1:10" ht="21.75" customHeight="1">
      <c r="A119" s="62" t="str">
        <f>Grupp!B119</f>
        <v>Linda</v>
      </c>
      <c r="B119" s="62" t="str">
        <f>Grupp!C119</f>
        <v>Ruthström</v>
      </c>
      <c r="C119" s="64" t="str">
        <f>Grupp!D119</f>
        <v>Grupp 10</v>
      </c>
      <c r="D119" s="1" t="s">
        <v>610</v>
      </c>
      <c r="E119" s="1" t="s">
        <v>611</v>
      </c>
      <c r="F119" s="1" t="s">
        <v>423</v>
      </c>
      <c r="G119" s="1" t="s">
        <v>423</v>
      </c>
      <c r="H119" s="1"/>
      <c r="I119" s="53">
        <v>1</v>
      </c>
      <c r="J119" s="3"/>
    </row>
    <row r="120" spans="1:10" ht="21.75" customHeight="1">
      <c r="A120" s="62" t="str">
        <f>Grupp!B120</f>
        <v>Linda</v>
      </c>
      <c r="B120" s="62" t="str">
        <f>Grupp!C120</f>
        <v>Spjut-Asplund</v>
      </c>
      <c r="C120" s="64" t="str">
        <f>Grupp!D120</f>
        <v>Grupp 4</v>
      </c>
      <c r="D120" s="1" t="s">
        <v>612</v>
      </c>
      <c r="E120" s="1" t="s">
        <v>613</v>
      </c>
      <c r="F120" s="1" t="s">
        <v>423</v>
      </c>
      <c r="G120" s="1" t="s">
        <v>423</v>
      </c>
      <c r="H120" s="1"/>
      <c r="J120" s="3"/>
    </row>
    <row r="121" spans="1:10" ht="21.75" customHeight="1">
      <c r="A121" s="62" t="e">
        <f>Grupp!#REF!</f>
        <v>#REF!</v>
      </c>
      <c r="B121" s="62" t="e">
        <f>Grupp!#REF!</f>
        <v>#REF!</v>
      </c>
      <c r="C121" s="64" t="e">
        <f>Grupp!#REF!</f>
        <v>#REF!</v>
      </c>
      <c r="D121" s="1" t="s">
        <v>614</v>
      </c>
      <c r="E121" s="1" t="s">
        <v>615</v>
      </c>
      <c r="F121" s="1" t="s">
        <v>423</v>
      </c>
      <c r="G121" s="1" t="s">
        <v>423</v>
      </c>
      <c r="H121" s="1"/>
      <c r="J121" s="3"/>
    </row>
    <row r="122" spans="1:10" ht="21.75" customHeight="1">
      <c r="A122" s="62" t="str">
        <f>Grupp!B121</f>
        <v>Lilo</v>
      </c>
      <c r="B122" s="62" t="str">
        <f>Grupp!C121</f>
        <v>Kard</v>
      </c>
      <c r="C122" s="64" t="str">
        <f>Grupp!D121</f>
        <v>Sickla Strand</v>
      </c>
      <c r="D122" s="1" t="s">
        <v>581</v>
      </c>
      <c r="E122" s="1" t="s">
        <v>582</v>
      </c>
      <c r="F122" s="4"/>
      <c r="G122" s="1"/>
      <c r="H122" s="1"/>
      <c r="J122" s="3"/>
    </row>
    <row r="123" spans="1:10" ht="21.75" customHeight="1">
      <c r="A123" s="62" t="str">
        <f>Grupp!B122</f>
        <v>Lisa</v>
      </c>
      <c r="B123" s="62" t="str">
        <f>Grupp!C122</f>
        <v>Södergren</v>
      </c>
      <c r="C123" s="64" t="str">
        <f>Grupp!D122</f>
        <v>Grupp 8</v>
      </c>
      <c r="D123" s="1" t="s">
        <v>616</v>
      </c>
      <c r="E123" s="1" t="s">
        <v>617</v>
      </c>
      <c r="G123" s="1" t="s">
        <v>423</v>
      </c>
      <c r="H123" s="1"/>
      <c r="I123" s="53">
        <v>1</v>
      </c>
      <c r="J123" s="3"/>
    </row>
    <row r="124" spans="1:10" ht="21.75" customHeight="1">
      <c r="A124" s="62" t="str">
        <f>Grupp!B123</f>
        <v>Louise</v>
      </c>
      <c r="B124" s="62" t="str">
        <f>Grupp!C123</f>
        <v>Wiberg</v>
      </c>
      <c r="C124" s="64" t="str">
        <f>Grupp!D123</f>
        <v>Grupp 2</v>
      </c>
      <c r="D124" s="1" t="s">
        <v>619</v>
      </c>
      <c r="E124" s="1" t="s">
        <v>620</v>
      </c>
      <c r="F124" s="1" t="s">
        <v>423</v>
      </c>
      <c r="G124" s="1" t="s">
        <v>423</v>
      </c>
      <c r="H124" s="1"/>
      <c r="J124" s="3"/>
    </row>
    <row r="125" spans="1:10" ht="21.75" customHeight="1">
      <c r="A125" s="62" t="str">
        <f>Grupp!B124</f>
        <v>Love</v>
      </c>
      <c r="B125" s="62" t="str">
        <f>Grupp!C124</f>
        <v>Alm</v>
      </c>
      <c r="C125" s="64" t="str">
        <f>Grupp!D124</f>
        <v> Grupp 9 Huvudfunktionär</v>
      </c>
      <c r="D125" s="1"/>
      <c r="E125" s="6" t="s">
        <v>618</v>
      </c>
      <c r="G125" s="1"/>
      <c r="H125" s="1"/>
      <c r="J125" s="3"/>
    </row>
    <row r="126" spans="1:10" ht="21.75" customHeight="1">
      <c r="A126" s="62" t="str">
        <f>Grupp!B125</f>
        <v>Ludvig</v>
      </c>
      <c r="B126" s="62" t="str">
        <f>Grupp!C125</f>
        <v>Sandahl</v>
      </c>
      <c r="C126" s="64" t="str">
        <f>Grupp!D125</f>
        <v>Utlämning Team Sportia +Gruvlopp</v>
      </c>
      <c r="D126" s="1" t="s">
        <v>423</v>
      </c>
      <c r="E126" s="1" t="s">
        <v>621</v>
      </c>
      <c r="F126" s="1" t="s">
        <v>423</v>
      </c>
      <c r="G126" s="1" t="s">
        <v>423</v>
      </c>
      <c r="H126" s="1"/>
      <c r="J126" s="3"/>
    </row>
    <row r="127" spans="1:10" ht="21.75" customHeight="1">
      <c r="A127" s="62" t="str">
        <f>Grupp!B126</f>
        <v>Magnus</v>
      </c>
      <c r="B127" s="62" t="str">
        <f>Grupp!C126</f>
        <v>Ericson</v>
      </c>
      <c r="C127" s="64" t="str">
        <f>Grupp!D126</f>
        <v>Grupp 6-7</v>
      </c>
      <c r="D127" s="1" t="s">
        <v>622</v>
      </c>
      <c r="E127" s="1" t="s">
        <v>528</v>
      </c>
      <c r="F127" s="1" t="s">
        <v>423</v>
      </c>
      <c r="G127" s="1" t="s">
        <v>423</v>
      </c>
      <c r="H127" s="1"/>
      <c r="J127" s="3"/>
    </row>
    <row r="128" spans="1:10" ht="21.75" customHeight="1">
      <c r="A128" s="62" t="str">
        <f>Grupp!B127</f>
        <v>Magnus</v>
      </c>
      <c r="B128" s="62" t="str">
        <f>Grupp!C127</f>
        <v>Hektor</v>
      </c>
      <c r="C128" s="64" t="str">
        <f>Grupp!D127</f>
        <v>Arena (ej lörd) + Hammarby</v>
      </c>
      <c r="D128" s="1" t="s">
        <v>623</v>
      </c>
      <c r="E128" s="1" t="s">
        <v>624</v>
      </c>
      <c r="F128" s="1" t="s">
        <v>423</v>
      </c>
      <c r="G128" s="1" t="s">
        <v>423</v>
      </c>
      <c r="H128" s="1"/>
      <c r="I128" s="53">
        <v>1</v>
      </c>
      <c r="J128" s="3"/>
    </row>
    <row r="129" spans="1:10" ht="21.75" customHeight="1">
      <c r="A129" s="62" t="str">
        <f>Grupp!B128</f>
        <v>Magnus </v>
      </c>
      <c r="B129" s="62" t="str">
        <f>Grupp!C128</f>
        <v>McPheat </v>
      </c>
      <c r="C129" s="64" t="str">
        <f>Grupp!D128</f>
        <v>Cyklist</v>
      </c>
      <c r="D129" s="1"/>
      <c r="E129" s="1"/>
      <c r="F129" s="1"/>
      <c r="G129" s="1"/>
      <c r="H129" s="1"/>
      <c r="J129" s="3"/>
    </row>
    <row r="130" spans="1:10" ht="21.75" customHeight="1">
      <c r="A130" s="62" t="str">
        <f>Grupp!B129</f>
        <v>Malin</v>
      </c>
      <c r="B130" s="62" t="str">
        <f>Grupp!C129</f>
        <v>Samuelsson</v>
      </c>
      <c r="C130" s="64" t="str">
        <f>Grupp!D129</f>
        <v>Grupp 2 </v>
      </c>
      <c r="D130" s="1" t="s">
        <v>625</v>
      </c>
      <c r="E130" s="1" t="s">
        <v>626</v>
      </c>
      <c r="F130" s="1" t="s">
        <v>423</v>
      </c>
      <c r="G130" s="1" t="s">
        <v>423</v>
      </c>
      <c r="H130" s="1"/>
      <c r="I130" s="53">
        <v>1</v>
      </c>
      <c r="J130" s="3"/>
    </row>
    <row r="131" spans="1:10" ht="21.75" customHeight="1">
      <c r="A131" s="62" t="str">
        <f>Grupp!B130</f>
        <v>Marianne</v>
      </c>
      <c r="B131" s="62" t="str">
        <f>Grupp!C130</f>
        <v>Eriksson</v>
      </c>
      <c r="C131" s="64" t="str">
        <f>Grupp!D130</f>
        <v>Grupp 6-7</v>
      </c>
      <c r="D131" s="1" t="s">
        <v>630</v>
      </c>
      <c r="E131" s="6" t="s">
        <v>631</v>
      </c>
      <c r="F131" s="1"/>
      <c r="G131" s="1"/>
      <c r="H131" s="1"/>
      <c r="J131" s="3"/>
    </row>
    <row r="132" spans="1:10" ht="21.75" customHeight="1">
      <c r="A132" s="62" t="str">
        <f>Grupp!B131</f>
        <v>Maria</v>
      </c>
      <c r="B132" s="62" t="str">
        <f>Grupp!C131</f>
        <v>Hall</v>
      </c>
      <c r="C132" s="64" t="str">
        <f>Grupp!D131</f>
        <v>Sjukvård</v>
      </c>
      <c r="D132" s="1"/>
      <c r="E132" s="1" t="s">
        <v>839</v>
      </c>
      <c r="F132" s="1"/>
      <c r="G132" s="1"/>
      <c r="H132" s="1"/>
      <c r="J132" s="3"/>
    </row>
    <row r="133" spans="1:10" ht="21.75" customHeight="1">
      <c r="A133" s="62" t="str">
        <f>Grupp!B132</f>
        <v>Maria</v>
      </c>
      <c r="B133" s="62" t="str">
        <f>Grupp!C132</f>
        <v>Nimvik</v>
      </c>
      <c r="C133" s="64" t="str">
        <f>Grupp!D132</f>
        <v>Lilla + Grupp 6-7</v>
      </c>
      <c r="D133" s="1" t="s">
        <v>628</v>
      </c>
      <c r="E133" s="1" t="s">
        <v>629</v>
      </c>
      <c r="F133" s="1" t="s">
        <v>423</v>
      </c>
      <c r="G133" s="1" t="s">
        <v>423</v>
      </c>
      <c r="H133" s="1"/>
      <c r="J133" s="3"/>
    </row>
    <row r="134" spans="1:10" ht="21.75" customHeight="1">
      <c r="A134" s="62" t="str">
        <f>Grupp!B133</f>
        <v>Maria</v>
      </c>
      <c r="B134" s="62" t="str">
        <f>Grupp!C133</f>
        <v>Nordlund</v>
      </c>
      <c r="C134" s="64" t="str">
        <f>Grupp!D133</f>
        <v>Hammarby</v>
      </c>
      <c r="D134" s="1" t="s">
        <v>446</v>
      </c>
      <c r="E134" s="1" t="s">
        <v>447</v>
      </c>
      <c r="F134" s="1"/>
      <c r="G134" s="1"/>
      <c r="H134" s="1"/>
      <c r="J134" s="3"/>
    </row>
    <row r="135" spans="1:10" ht="21.75" customHeight="1">
      <c r="A135" s="62" t="str">
        <f>Grupp!B134</f>
        <v>Marie</v>
      </c>
      <c r="B135" s="62" t="str">
        <f>Grupp!C134</f>
        <v>Törnblom</v>
      </c>
      <c r="C135" s="64" t="str">
        <f>Grupp!D134</f>
        <v>Grupp 4</v>
      </c>
      <c r="D135" s="1" t="s">
        <v>885</v>
      </c>
      <c r="E135" s="6" t="s">
        <v>884</v>
      </c>
      <c r="F135" s="1"/>
      <c r="G135" s="1"/>
      <c r="H135" s="1"/>
      <c r="J135" s="3"/>
    </row>
    <row r="136" spans="1:10" ht="21.75" customHeight="1">
      <c r="A136" s="62" t="str">
        <f>Grupp!B135</f>
        <v>Martin</v>
      </c>
      <c r="B136" s="62" t="str">
        <f>Grupp!C135</f>
        <v>Dahlgren Rosén</v>
      </c>
      <c r="C136" s="64" t="str">
        <f>Grupp!D135</f>
        <v>SM Deltagarkuvert +gruvlopp</v>
      </c>
      <c r="D136" s="1" t="s">
        <v>632</v>
      </c>
      <c r="E136" s="6" t="s">
        <v>443</v>
      </c>
      <c r="F136" s="1" t="s">
        <v>423</v>
      </c>
      <c r="G136" s="1" t="s">
        <v>423</v>
      </c>
      <c r="H136" s="1"/>
      <c r="J136" s="3"/>
    </row>
    <row r="137" spans="1:10" ht="21.75" customHeight="1">
      <c r="A137" s="62" t="str">
        <f>Grupp!B136</f>
        <v>Martin</v>
      </c>
      <c r="B137" s="62" t="str">
        <f>Grupp!C136</f>
        <v>Härberg</v>
      </c>
      <c r="C137" s="64" t="str">
        <f>Grupp!D136</f>
        <v>Startchef + Speaker</v>
      </c>
      <c r="D137" s="1" t="s">
        <v>633</v>
      </c>
      <c r="E137" s="1" t="s">
        <v>634</v>
      </c>
      <c r="F137" s="1" t="s">
        <v>423</v>
      </c>
      <c r="G137" s="1" t="s">
        <v>423</v>
      </c>
      <c r="H137" s="1"/>
      <c r="I137" s="53">
        <v>1</v>
      </c>
      <c r="J137" s="3"/>
    </row>
    <row r="138" spans="1:10" ht="21.75" customHeight="1">
      <c r="A138" s="62" t="str">
        <f>Grupp!B137</f>
        <v>Mathias</v>
      </c>
      <c r="B138" s="62" t="str">
        <f>Grupp!C137</f>
        <v>Hall</v>
      </c>
      <c r="C138" s="64" t="str">
        <f>Grupp!D137</f>
        <v>Gruvlopp grupp 3 Huvudfunktionär</v>
      </c>
      <c r="D138" s="1" t="s">
        <v>423</v>
      </c>
      <c r="E138" s="1" t="s">
        <v>635</v>
      </c>
      <c r="F138" s="1" t="s">
        <v>423</v>
      </c>
      <c r="G138" s="1" t="s">
        <v>423</v>
      </c>
      <c r="H138" s="1"/>
      <c r="J138" s="3"/>
    </row>
    <row r="139" spans="1:10" ht="21.75" customHeight="1">
      <c r="A139" s="62" t="str">
        <f>Grupp!B138</f>
        <v>Mathias</v>
      </c>
      <c r="B139" s="62" t="str">
        <f>Grupp!C138</f>
        <v>Myrefelt Norlinger</v>
      </c>
      <c r="C139" s="64" t="str">
        <f>Grupp!D138</f>
        <v>SM Deltagarkuvert +gruvlopp +start</v>
      </c>
      <c r="D139" s="1" t="s">
        <v>636</v>
      </c>
      <c r="E139" s="1" t="s">
        <v>637</v>
      </c>
      <c r="F139" s="1" t="s">
        <v>423</v>
      </c>
      <c r="G139" s="1" t="s">
        <v>423</v>
      </c>
      <c r="H139" s="1"/>
      <c r="J139" s="3"/>
    </row>
    <row r="140" spans="1:10" ht="21.75" customHeight="1">
      <c r="A140" s="62" t="str">
        <f>Grupp!B139</f>
        <v>Matilda</v>
      </c>
      <c r="B140" s="62" t="str">
        <f>Grupp!C139</f>
        <v>Hektor</v>
      </c>
      <c r="C140" s="64" t="str">
        <f>Grupp!D139</f>
        <v>Direktanm + Grupp 9</v>
      </c>
      <c r="D140" s="1" t="s">
        <v>640</v>
      </c>
      <c r="E140" s="1" t="s">
        <v>641</v>
      </c>
      <c r="J140" s="3"/>
    </row>
    <row r="141" spans="1:10" ht="21.75" customHeight="1">
      <c r="A141" s="62" t="str">
        <f>Grupp!B140</f>
        <v>Matilda</v>
      </c>
      <c r="B141" s="62" t="str">
        <f>Grupp!C140</f>
        <v>Ahlqvist</v>
      </c>
      <c r="C141" s="64" t="str">
        <f>Grupp!D140</f>
        <v>Grupp 9</v>
      </c>
      <c r="D141" s="1" t="s">
        <v>638</v>
      </c>
      <c r="E141" s="1" t="s">
        <v>639</v>
      </c>
      <c r="F141" s="1" t="s">
        <v>423</v>
      </c>
      <c r="G141" s="1" t="s">
        <v>423</v>
      </c>
      <c r="H141" s="1"/>
      <c r="I141" s="53">
        <v>1</v>
      </c>
      <c r="J141" s="3"/>
    </row>
    <row r="142" spans="1:10" ht="21.75" customHeight="1">
      <c r="A142" s="62" t="str">
        <f>Grupp!B141</f>
        <v>Mats</v>
      </c>
      <c r="B142" s="62" t="str">
        <f>Grupp!C141</f>
        <v>Lindqvist</v>
      </c>
      <c r="C142" s="64" t="str">
        <f>Grupp!D141</f>
        <v>Lilla +Grupp1</v>
      </c>
      <c r="D142" s="1"/>
      <c r="E142" s="6" t="s">
        <v>875</v>
      </c>
      <c r="F142" s="1"/>
      <c r="G142" s="1"/>
      <c r="H142" s="1"/>
      <c r="J142" s="3"/>
    </row>
    <row r="143" spans="1:10" ht="21.75" customHeight="1">
      <c r="A143" s="62" t="str">
        <f>Grupp!B142</f>
        <v>Mats</v>
      </c>
      <c r="B143" s="62" t="str">
        <f>Grupp!C142</f>
        <v>Ljungkvist</v>
      </c>
      <c r="C143" s="64" t="str">
        <f>Grupp!D142</f>
        <v>Grupp 6-7</v>
      </c>
      <c r="D143" s="1"/>
      <c r="E143" s="1" t="s">
        <v>707</v>
      </c>
      <c r="F143" s="1"/>
      <c r="G143" s="1"/>
      <c r="H143" s="1"/>
      <c r="J143" s="3"/>
    </row>
    <row r="144" spans="1:10" ht="21.75" customHeight="1">
      <c r="A144" s="62" t="str">
        <f>Grupp!B143</f>
        <v>Mats</v>
      </c>
      <c r="B144" s="62" t="str">
        <f>Grupp!C143</f>
        <v>Nordbrøden</v>
      </c>
      <c r="C144" s="64" t="str">
        <f>Grupp!D143</f>
        <v>SM + transport+ gruvlopp</v>
      </c>
      <c r="D144" s="1" t="s">
        <v>642</v>
      </c>
      <c r="E144" s="1" t="s">
        <v>643</v>
      </c>
      <c r="F144" s="1" t="s">
        <v>423</v>
      </c>
      <c r="G144" s="1" t="s">
        <v>423</v>
      </c>
      <c r="H144" s="1"/>
      <c r="J144" s="3"/>
    </row>
    <row r="145" spans="1:10" ht="21.75" customHeight="1">
      <c r="A145" s="62" t="str">
        <f>Grupp!B144</f>
        <v>Mattias</v>
      </c>
      <c r="B145" s="62" t="str">
        <f>Grupp!C144</f>
        <v>Millinger</v>
      </c>
      <c r="C145" s="64" t="str">
        <f>Grupp!D144</f>
        <v>SM Gruvloppsansvarig</v>
      </c>
      <c r="D145" s="1" t="s">
        <v>644</v>
      </c>
      <c r="E145" s="1" t="s">
        <v>645</v>
      </c>
      <c r="F145" s="1" t="s">
        <v>646</v>
      </c>
      <c r="G145" s="1" t="s">
        <v>423</v>
      </c>
      <c r="H145" s="1"/>
      <c r="I145" s="53">
        <v>1</v>
      </c>
      <c r="J145" s="3"/>
    </row>
    <row r="146" spans="1:10" ht="21.75" customHeight="1">
      <c r="A146" s="62" t="str">
        <f>Grupp!B145</f>
        <v>Matts </v>
      </c>
      <c r="B146" s="62" t="str">
        <f>Grupp!C145</f>
        <v>Andrée</v>
      </c>
      <c r="C146" s="64" t="str">
        <f>Grupp!D145</f>
        <v>Grupp 5 Huvudfunktionär</v>
      </c>
      <c r="D146" s="1" t="s">
        <v>647</v>
      </c>
      <c r="E146" s="1" t="s">
        <v>648</v>
      </c>
      <c r="F146" s="1" t="s">
        <v>423</v>
      </c>
      <c r="G146" s="1" t="s">
        <v>423</v>
      </c>
      <c r="H146" s="1"/>
      <c r="I146" s="53">
        <v>1</v>
      </c>
      <c r="J146" s="3"/>
    </row>
    <row r="147" spans="1:10" ht="21.75" customHeight="1">
      <c r="A147" s="62" t="str">
        <f>Grupp!B146</f>
        <v>Max</v>
      </c>
      <c r="B147" s="62" t="str">
        <f>Grupp!C146</f>
        <v>Brandhorst</v>
      </c>
      <c r="C147" s="64" t="str">
        <f>Grupp!D146</f>
        <v>Lilla +Grupp 2</v>
      </c>
      <c r="D147" s="1" t="s">
        <v>649</v>
      </c>
      <c r="E147" s="1" t="s">
        <v>650</v>
      </c>
      <c r="F147" s="1" t="s">
        <v>423</v>
      </c>
      <c r="G147" s="1" t="s">
        <v>423</v>
      </c>
      <c r="H147" s="1"/>
      <c r="J147" s="3"/>
    </row>
    <row r="148" spans="1:10" ht="21.75" customHeight="1">
      <c r="A148" s="62" t="str">
        <f>Grupp!B147</f>
        <v>Michael</v>
      </c>
      <c r="B148" s="62" t="str">
        <f>Grupp!C147</f>
        <v>Ahlqvist</v>
      </c>
      <c r="C148" s="64" t="str">
        <f>Grupp!D147</f>
        <v>Grupp 9</v>
      </c>
      <c r="D148" s="1" t="s">
        <v>651</v>
      </c>
      <c r="E148" s="1" t="s">
        <v>652</v>
      </c>
      <c r="F148" s="1" t="s">
        <v>423</v>
      </c>
      <c r="G148" s="1" t="s">
        <v>423</v>
      </c>
      <c r="H148" s="1"/>
      <c r="J148" s="3"/>
    </row>
    <row r="149" spans="1:10" ht="21.75" customHeight="1">
      <c r="A149" s="62" t="str">
        <f>Grupp!B148</f>
        <v>Mikael </v>
      </c>
      <c r="B149" s="62" t="str">
        <f>Grupp!C148</f>
        <v>Stern</v>
      </c>
      <c r="C149" s="64" t="str">
        <f>Grupp!D148</f>
        <v>Lilla + Grupp 8</v>
      </c>
      <c r="D149" s="1" t="s">
        <v>653</v>
      </c>
      <c r="E149" s="1" t="s">
        <v>654</v>
      </c>
      <c r="F149" s="1" t="s">
        <v>423</v>
      </c>
      <c r="G149" s="1" t="s">
        <v>423</v>
      </c>
      <c r="H149" s="1"/>
      <c r="J149" s="3"/>
    </row>
    <row r="150" spans="1:10" ht="21.75" customHeight="1">
      <c r="A150" s="62" t="str">
        <f>Grupp!B149</f>
        <v>Mikael </v>
      </c>
      <c r="B150" s="62" t="str">
        <f>Grupp!C149</f>
        <v>Sundström</v>
      </c>
      <c r="C150" s="64" t="str">
        <f>Grupp!D149</f>
        <v>Vätska Sickla Strand osäkert</v>
      </c>
      <c r="D150" s="1" t="s">
        <v>655</v>
      </c>
      <c r="E150" s="1" t="s">
        <v>656</v>
      </c>
      <c r="F150" s="1"/>
      <c r="G150" s="1"/>
      <c r="H150" s="1"/>
      <c r="J150" s="3"/>
    </row>
    <row r="151" spans="1:10" ht="21.75" customHeight="1">
      <c r="A151" s="62" t="e">
        <f>Grupp!#REF!</f>
        <v>#REF!</v>
      </c>
      <c r="B151" s="62" t="e">
        <f>Grupp!#REF!</f>
        <v>#REF!</v>
      </c>
      <c r="C151" s="64" t="e">
        <f>Grupp!#REF!</f>
        <v>#REF!</v>
      </c>
      <c r="D151" s="1"/>
      <c r="E151" s="1" t="s">
        <v>797</v>
      </c>
      <c r="F151" s="1"/>
      <c r="G151" s="1"/>
      <c r="H151" s="1"/>
      <c r="J151" s="3"/>
    </row>
    <row r="152" spans="1:10" ht="21.75" customHeight="1">
      <c r="A152" s="62" t="str">
        <f>Grupp!B150</f>
        <v>Morten</v>
      </c>
      <c r="B152" s="62" t="str">
        <f>Grupp!C150</f>
        <v>Jarvis Westergård</v>
      </c>
      <c r="C152" s="64" t="str">
        <f>Grupp!D150</f>
        <v>Utlämning Team Sportia +Gruvlopp</v>
      </c>
      <c r="D152" s="1" t="s">
        <v>657</v>
      </c>
      <c r="E152" s="1" t="s">
        <v>658</v>
      </c>
      <c r="F152" s="1" t="s">
        <v>423</v>
      </c>
      <c r="G152" s="1" t="s">
        <v>423</v>
      </c>
      <c r="H152" s="1"/>
      <c r="J152" s="3"/>
    </row>
    <row r="153" spans="1:10" ht="21.75" customHeight="1">
      <c r="A153" s="62" t="str">
        <f>Grupp!B151</f>
        <v>My</v>
      </c>
      <c r="B153" s="62" t="str">
        <f>Grupp!C151</f>
        <v>Heinrup</v>
      </c>
      <c r="C153" s="64" t="str">
        <f>Grupp!D151</f>
        <v>Lilla + Grupp 6-7</v>
      </c>
      <c r="D153" s="1" t="s">
        <v>659</v>
      </c>
      <c r="E153" s="1" t="s">
        <v>660</v>
      </c>
      <c r="F153" s="1" t="s">
        <v>423</v>
      </c>
      <c r="G153" s="1" t="s">
        <v>423</v>
      </c>
      <c r="H153" s="1"/>
      <c r="J153" s="3"/>
    </row>
    <row r="154" spans="1:10" ht="21.75" customHeight="1">
      <c r="A154" s="62" t="str">
        <f>Grupp!B152</f>
        <v>Måns</v>
      </c>
      <c r="B154" s="62" t="str">
        <f>Grupp!C152</f>
        <v>Antman Debels</v>
      </c>
      <c r="C154" s="64" t="str">
        <f>Grupp!D152</f>
        <v>Lilla + Grupp 9</v>
      </c>
      <c r="D154" s="1" t="s">
        <v>661</v>
      </c>
      <c r="E154" s="1" t="s">
        <v>662</v>
      </c>
      <c r="F154" s="1" t="s">
        <v>423</v>
      </c>
      <c r="G154" s="1" t="s">
        <v>423</v>
      </c>
      <c r="H154" s="1"/>
      <c r="J154" s="3"/>
    </row>
    <row r="155" spans="1:10" ht="21.75" customHeight="1">
      <c r="A155" s="62" t="str">
        <f>Grupp!B153</f>
        <v>Mårten</v>
      </c>
      <c r="B155" s="62" t="str">
        <f>Grupp!C153</f>
        <v>Kempe</v>
      </c>
      <c r="C155" s="64" t="str">
        <f>Grupp!D153</f>
        <v>Nummerlappar + Grupp 2</v>
      </c>
      <c r="D155" s="59" t="s">
        <v>663</v>
      </c>
      <c r="E155" s="6" t="s">
        <v>664</v>
      </c>
      <c r="F155" s="1"/>
      <c r="G155" s="1"/>
      <c r="H155" s="1"/>
      <c r="I155" s="53">
        <v>1</v>
      </c>
      <c r="J155" s="3"/>
    </row>
    <row r="156" spans="1:10" ht="21.75" customHeight="1">
      <c r="A156" s="62" t="str">
        <f>Grupp!B154</f>
        <v>Helena</v>
      </c>
      <c r="B156" s="62" t="str">
        <f>Grupp!C154</f>
        <v>Gissen</v>
      </c>
      <c r="C156" s="64" t="str">
        <f>Grupp!D154</f>
        <v>Sickla Strand vätska</v>
      </c>
      <c r="D156" s="59"/>
      <c r="E156" s="6" t="s">
        <v>837</v>
      </c>
      <c r="F156" s="1"/>
      <c r="G156" s="1"/>
      <c r="H156" s="1"/>
      <c r="J156" s="3"/>
    </row>
    <row r="157" spans="1:10" ht="21.75" customHeight="1">
      <c r="A157" s="62" t="str">
        <f>Grupp!B155</f>
        <v>Nancy</v>
      </c>
      <c r="B157" s="62" t="str">
        <f>Grupp!C155</f>
        <v>Nilsson</v>
      </c>
      <c r="C157" s="64" t="str">
        <f>Grupp!D155</f>
        <v>Sickla Strand vätska</v>
      </c>
      <c r="D157" s="59"/>
      <c r="E157" s="6" t="s">
        <v>837</v>
      </c>
      <c r="F157" s="1"/>
      <c r="G157" s="1"/>
      <c r="H157" s="1"/>
      <c r="J157" s="3"/>
    </row>
    <row r="158" spans="1:10" ht="21.75" customHeight="1">
      <c r="A158" s="62" t="str">
        <f>Grupp!B156</f>
        <v>Nina</v>
      </c>
      <c r="B158" s="62" t="str">
        <f>Grupp!C156</f>
        <v>Kiiskinen</v>
      </c>
      <c r="C158" s="64" t="str">
        <f>Grupp!D156</f>
        <v>Grupp 4</v>
      </c>
      <c r="D158" s="1" t="s">
        <v>665</v>
      </c>
      <c r="E158" s="1" t="s">
        <v>666</v>
      </c>
      <c r="F158" s="1"/>
      <c r="G158" s="1"/>
      <c r="H158" s="1"/>
      <c r="J158" s="3"/>
    </row>
    <row r="159" spans="1:10" ht="21.75" customHeight="1">
      <c r="A159" s="62" t="str">
        <f>Grupp!B157</f>
        <v>Nils-Erik</v>
      </c>
      <c r="B159" s="62" t="str">
        <f>Grupp!C157</f>
        <v>Eriksson</v>
      </c>
      <c r="C159" s="64" t="str">
        <f>Grupp!D157</f>
        <v>Grupp 6-7</v>
      </c>
      <c r="D159" s="1" t="s">
        <v>630</v>
      </c>
      <c r="E159" s="1" t="s">
        <v>631</v>
      </c>
      <c r="F159" s="1" t="s">
        <v>423</v>
      </c>
      <c r="G159" s="1" t="s">
        <v>423</v>
      </c>
      <c r="H159" s="1"/>
      <c r="J159" s="3"/>
    </row>
    <row r="160" spans="1:10" ht="21.75" customHeight="1">
      <c r="A160" s="62" t="str">
        <f>Grupp!B158</f>
        <v>Ola</v>
      </c>
      <c r="B160" s="62" t="str">
        <f>Grupp!C158</f>
        <v>Henriksson</v>
      </c>
      <c r="C160" s="64" t="str">
        <f>Grupp!D158</f>
        <v>Vätska Sickla strand</v>
      </c>
      <c r="D160" s="1" t="s">
        <v>667</v>
      </c>
      <c r="E160" s="1" t="s">
        <v>668</v>
      </c>
      <c r="F160" s="1" t="s">
        <v>423</v>
      </c>
      <c r="G160" s="1" t="s">
        <v>423</v>
      </c>
      <c r="H160" s="1"/>
      <c r="I160" s="53">
        <v>1</v>
      </c>
      <c r="J160" s="3"/>
    </row>
    <row r="161" spans="1:10" ht="21.75" customHeight="1">
      <c r="A161" s="62" t="str">
        <f>Grupp!B159</f>
        <v>Oliver</v>
      </c>
      <c r="B161" s="62" t="str">
        <f>Grupp!C159</f>
        <v>Höglund</v>
      </c>
      <c r="C161" s="64" t="str">
        <f>Grupp!D159</f>
        <v>Grupp 8</v>
      </c>
      <c r="D161" s="1" t="s">
        <v>587</v>
      </c>
      <c r="E161" s="1" t="s">
        <v>588</v>
      </c>
      <c r="F161" s="1" t="s">
        <v>423</v>
      </c>
      <c r="G161" s="1" t="s">
        <v>423</v>
      </c>
      <c r="H161" s="1"/>
      <c r="J161" s="3"/>
    </row>
    <row r="162" spans="1:10" ht="21.75" customHeight="1">
      <c r="A162" s="62" t="str">
        <f>Grupp!B160</f>
        <v>Olle</v>
      </c>
      <c r="B162" s="62" t="str">
        <f>Grupp!C160</f>
        <v>Boström</v>
      </c>
      <c r="C162" s="64" t="str">
        <f>Grupp!D160</f>
        <v>SM Affischer</v>
      </c>
      <c r="D162" s="1" t="s">
        <v>669</v>
      </c>
      <c r="E162" s="1" t="s">
        <v>670</v>
      </c>
      <c r="F162" s="1" t="s">
        <v>423</v>
      </c>
      <c r="G162" s="1" t="s">
        <v>423</v>
      </c>
      <c r="H162" s="1"/>
      <c r="J162" s="3"/>
    </row>
    <row r="163" spans="1:10" ht="21.75" customHeight="1">
      <c r="A163" s="62" t="str">
        <f>Grupp!B161</f>
        <v>Olle</v>
      </c>
      <c r="B163" s="62" t="str">
        <f>Grupp!C161</f>
        <v>Jorinder</v>
      </c>
      <c r="C163" s="64" t="str">
        <f>Grupp!D161</f>
        <v>Springer gruvloppet först + Grupp 4</v>
      </c>
      <c r="D163" s="1" t="s">
        <v>671</v>
      </c>
      <c r="E163" s="1" t="s">
        <v>672</v>
      </c>
      <c r="F163" s="1" t="s">
        <v>423</v>
      </c>
      <c r="G163" s="1" t="s">
        <v>423</v>
      </c>
      <c r="H163" s="1"/>
      <c r="I163" s="53">
        <v>1</v>
      </c>
      <c r="J163" s="3"/>
    </row>
    <row r="164" spans="1:10" ht="21.75" customHeight="1">
      <c r="A164" s="62" t="str">
        <f>Grupp!B162</f>
        <v>Oscar</v>
      </c>
      <c r="B164" s="62" t="str">
        <f>Grupp!C162</f>
        <v>Wiberg</v>
      </c>
      <c r="C164" s="64" t="str">
        <f>Grupp!D162</f>
        <v>Lilla + Grupp 8</v>
      </c>
      <c r="D164" s="1"/>
      <c r="E164" s="6" t="s">
        <v>829</v>
      </c>
      <c r="F164" s="1"/>
      <c r="G164" s="1"/>
      <c r="H164" s="1"/>
      <c r="J164" s="3"/>
    </row>
    <row r="165" spans="1:10" ht="21.75" customHeight="1">
      <c r="A165" s="62" t="str">
        <f>Grupp!B163</f>
        <v>Oskar</v>
      </c>
      <c r="B165" s="62" t="str">
        <f>Grupp!C163</f>
        <v>Björck</v>
      </c>
      <c r="C165" s="64" t="str">
        <f>Grupp!D163</f>
        <v>SM Deltagarkuvert + ev Start</v>
      </c>
      <c r="D165" s="1" t="s">
        <v>673</v>
      </c>
      <c r="E165" s="1" t="s">
        <v>674</v>
      </c>
      <c r="F165" s="1" t="s">
        <v>423</v>
      </c>
      <c r="G165" s="1" t="s">
        <v>423</v>
      </c>
      <c r="H165" s="1"/>
      <c r="J165" s="3"/>
    </row>
    <row r="166" spans="1:10" ht="21.75" customHeight="1">
      <c r="A166" s="62" t="str">
        <f>Grupp!B164</f>
        <v>Peder</v>
      </c>
      <c r="B166" s="62" t="str">
        <f>Grupp!C164</f>
        <v>Kock</v>
      </c>
      <c r="C166" s="64" t="str">
        <f>Grupp!D164</f>
        <v>Lilla + Grupp 1</v>
      </c>
      <c r="D166" s="1" t="s">
        <v>675</v>
      </c>
      <c r="E166" s="1" t="s">
        <v>676</v>
      </c>
      <c r="F166" s="1" t="s">
        <v>423</v>
      </c>
      <c r="G166" s="1" t="s">
        <v>423</v>
      </c>
      <c r="H166" s="1"/>
      <c r="I166" s="53">
        <v>1</v>
      </c>
      <c r="J166" s="3"/>
    </row>
    <row r="167" spans="1:10" ht="21.75" customHeight="1">
      <c r="A167" s="62" t="str">
        <f>Grupp!B166</f>
        <v>Per</v>
      </c>
      <c r="B167" s="62" t="str">
        <f>Grupp!C166</f>
        <v>Lembre</v>
      </c>
      <c r="C167" s="64" t="str">
        <f>Grupp!D166</f>
        <v>Arena + Grupp 6-7</v>
      </c>
      <c r="D167" s="1" t="s">
        <v>677</v>
      </c>
      <c r="E167" s="1" t="s">
        <v>678</v>
      </c>
      <c r="F167" s="1" t="s">
        <v>423</v>
      </c>
      <c r="G167" s="1" t="s">
        <v>423</v>
      </c>
      <c r="H167" s="1"/>
      <c r="I167" s="53">
        <v>1</v>
      </c>
      <c r="J167" s="3"/>
    </row>
    <row r="168" spans="1:10" ht="21.75" customHeight="1">
      <c r="A168" s="62" t="str">
        <f>Grupp!B167</f>
        <v>Per</v>
      </c>
      <c r="B168" s="62" t="str">
        <f>Grupp!C167</f>
        <v>Nordqvist</v>
      </c>
      <c r="C168" s="64" t="str">
        <f>Grupp!D167</f>
        <v>Lilla + Grupp 1</v>
      </c>
      <c r="D168" s="1" t="s">
        <v>679</v>
      </c>
      <c r="E168" s="1" t="s">
        <v>680</v>
      </c>
      <c r="F168" s="1" t="s">
        <v>423</v>
      </c>
      <c r="G168" s="1" t="s">
        <v>423</v>
      </c>
      <c r="H168" s="1"/>
      <c r="I168" s="53">
        <v>1</v>
      </c>
      <c r="J168" s="3"/>
    </row>
    <row r="169" spans="1:10" ht="21.75" customHeight="1">
      <c r="A169" s="62" t="str">
        <f>Grupp!B168</f>
        <v>Per</v>
      </c>
      <c r="B169" s="62" t="str">
        <f>Grupp!C168</f>
        <v>Ruthström</v>
      </c>
      <c r="C169" s="64" t="str">
        <f>Grupp!D168</f>
        <v>Grupp 10</v>
      </c>
      <c r="D169" s="1" t="s">
        <v>423</v>
      </c>
      <c r="E169" s="1" t="s">
        <v>681</v>
      </c>
      <c r="F169" s="1" t="s">
        <v>423</v>
      </c>
      <c r="G169" s="1" t="s">
        <v>423</v>
      </c>
      <c r="H169" s="1"/>
      <c r="I169" s="53">
        <v>1</v>
      </c>
      <c r="J169" s="3"/>
    </row>
    <row r="170" spans="1:10" ht="21.75" customHeight="1">
      <c r="A170" s="62" t="str">
        <f>Grupp!B169</f>
        <v>Per-Anders</v>
      </c>
      <c r="B170" s="62" t="str">
        <f>Grupp!C169</f>
        <v>Östling</v>
      </c>
      <c r="C170" s="64" t="str">
        <f>Grupp!D169</f>
        <v>Gruvloppet + Grupp 10</v>
      </c>
      <c r="D170" s="1" t="s">
        <v>423</v>
      </c>
      <c r="E170" s="1" t="s">
        <v>682</v>
      </c>
      <c r="F170" s="1" t="s">
        <v>423</v>
      </c>
      <c r="G170" s="1" t="s">
        <v>423</v>
      </c>
      <c r="H170" s="1"/>
      <c r="I170" s="53">
        <v>1</v>
      </c>
      <c r="J170" s="3"/>
    </row>
    <row r="171" spans="1:10" ht="21.75" customHeight="1">
      <c r="A171" s="62" t="str">
        <f>Grupp!B170</f>
        <v>Peter</v>
      </c>
      <c r="B171" s="62" t="str">
        <f>Grupp!C170</f>
        <v>Hemmyr</v>
      </c>
      <c r="C171" s="64" t="str">
        <f>Grupp!D170</f>
        <v>Speaker</v>
      </c>
      <c r="D171" s="1" t="s">
        <v>683</v>
      </c>
      <c r="E171" s="1" t="s">
        <v>684</v>
      </c>
      <c r="F171" s="1" t="s">
        <v>423</v>
      </c>
      <c r="G171" s="1" t="s">
        <v>423</v>
      </c>
      <c r="H171" s="1"/>
      <c r="I171" s="53">
        <v>1</v>
      </c>
      <c r="J171" s="3"/>
    </row>
    <row r="172" spans="1:10" ht="21.75" customHeight="1">
      <c r="A172" s="62" t="str">
        <f>Grupp!B171</f>
        <v>Peter</v>
      </c>
      <c r="B172" s="62" t="str">
        <f>Grupp!C171</f>
        <v>Höglund</v>
      </c>
      <c r="C172" s="64" t="str">
        <f>Grupp!D171</f>
        <v>Tävlingsledning</v>
      </c>
      <c r="D172" s="1" t="s">
        <v>685</v>
      </c>
      <c r="E172" s="1" t="s">
        <v>686</v>
      </c>
      <c r="F172" s="1" t="s">
        <v>423</v>
      </c>
      <c r="G172" s="1" t="s">
        <v>423</v>
      </c>
      <c r="H172" s="1"/>
      <c r="I172" s="53">
        <v>1</v>
      </c>
      <c r="J172" s="3"/>
    </row>
    <row r="173" spans="1:10" ht="21.75" customHeight="1">
      <c r="A173" s="62" t="str">
        <f>Grupp!B172</f>
        <v>Peter</v>
      </c>
      <c r="B173" s="62" t="str">
        <f>Grupp!C172</f>
        <v>Sandström</v>
      </c>
      <c r="C173" s="64" t="str">
        <f>Grupp!D172</f>
        <v>KM-skyltar, reklamvepor + Mål</v>
      </c>
      <c r="D173" s="1" t="s">
        <v>687</v>
      </c>
      <c r="E173" s="1" t="s">
        <v>688</v>
      </c>
      <c r="F173" s="1" t="s">
        <v>423</v>
      </c>
      <c r="G173" s="1" t="s">
        <v>423</v>
      </c>
      <c r="H173" s="1"/>
      <c r="J173" s="3"/>
    </row>
    <row r="174" spans="1:10" ht="21.75" customHeight="1">
      <c r="A174" s="62" t="str">
        <f>Grupp!B173</f>
        <v>Peter</v>
      </c>
      <c r="B174" s="62" t="str">
        <f>Grupp!C173</f>
        <v>Skäringer</v>
      </c>
      <c r="C174" s="64" t="str">
        <f>Grupp!D173</f>
        <v>Grupp 9</v>
      </c>
      <c r="D174" s="1" t="s">
        <v>689</v>
      </c>
      <c r="E174" s="1" t="s">
        <v>627</v>
      </c>
      <c r="F174" s="1" t="s">
        <v>423</v>
      </c>
      <c r="G174" s="1" t="s">
        <v>423</v>
      </c>
      <c r="H174" s="1"/>
      <c r="I174" s="53">
        <v>1</v>
      </c>
      <c r="J174" s="3"/>
    </row>
    <row r="175" spans="1:10" ht="21.75" customHeight="1">
      <c r="A175" s="62" t="str">
        <f>Grupp!B174</f>
        <v>Peter</v>
      </c>
      <c r="B175" s="62" t="str">
        <f>Grupp!C174</f>
        <v>Wipp</v>
      </c>
      <c r="C175" s="64" t="str">
        <f>Grupp!D174</f>
        <v>Stationansvarig Hammarby</v>
      </c>
      <c r="D175" s="1" t="s">
        <v>423</v>
      </c>
      <c r="E175" s="1" t="s">
        <v>690</v>
      </c>
      <c r="F175" s="1" t="s">
        <v>423</v>
      </c>
      <c r="G175" s="1" t="s">
        <v>423</v>
      </c>
      <c r="H175" s="1"/>
      <c r="I175" s="53">
        <v>1</v>
      </c>
      <c r="J175" s="3"/>
    </row>
    <row r="176" spans="1:10" ht="21.75" customHeight="1">
      <c r="A176" s="62" t="str">
        <f>Grupp!B175</f>
        <v>Petrina</v>
      </c>
      <c r="B176" s="62" t="str">
        <f>Grupp!C175</f>
        <v>Costermans</v>
      </c>
      <c r="C176" s="64" t="str">
        <f>Grupp!D175</f>
        <v>Gruvloppet + Mål</v>
      </c>
      <c r="D176" s="1" t="s">
        <v>423</v>
      </c>
      <c r="E176" s="1" t="s">
        <v>453</v>
      </c>
      <c r="F176" s="1" t="s">
        <v>423</v>
      </c>
      <c r="G176" s="1" t="s">
        <v>423</v>
      </c>
      <c r="H176" s="1"/>
      <c r="J176" s="3"/>
    </row>
    <row r="177" spans="1:10" ht="21.75" customHeight="1">
      <c r="A177" s="62" t="str">
        <f>Grupp!B176</f>
        <v>Petter</v>
      </c>
      <c r="B177" s="62" t="str">
        <f>Grupp!C176</f>
        <v>Haraldsson</v>
      </c>
      <c r="C177" s="64" t="str">
        <f>Grupp!D176</f>
        <v>Lilla + Grupp 2</v>
      </c>
      <c r="D177" s="1" t="s">
        <v>691</v>
      </c>
      <c r="E177" s="1" t="s">
        <v>692</v>
      </c>
      <c r="F177" s="1" t="s">
        <v>423</v>
      </c>
      <c r="G177" s="1" t="s">
        <v>423</v>
      </c>
      <c r="H177" s="1"/>
      <c r="I177" s="53">
        <v>1</v>
      </c>
      <c r="J177" s="3"/>
    </row>
    <row r="178" spans="1:10" ht="21.75" customHeight="1">
      <c r="A178" s="62" t="str">
        <f>Grupp!B177</f>
        <v>Pia</v>
      </c>
      <c r="B178" s="62" t="str">
        <f>Grupp!C177</f>
        <v>Nybo</v>
      </c>
      <c r="C178" s="64" t="str">
        <f>Grupp!D177</f>
        <v>Grupp 3</v>
      </c>
      <c r="D178" s="1" t="s">
        <v>693</v>
      </c>
      <c r="E178" s="1" t="s">
        <v>694</v>
      </c>
      <c r="F178" s="1" t="s">
        <v>423</v>
      </c>
      <c r="G178" s="1" t="s">
        <v>423</v>
      </c>
      <c r="H178" s="1"/>
      <c r="I178" s="53">
        <v>1</v>
      </c>
      <c r="J178" s="3"/>
    </row>
    <row r="179" spans="1:10" ht="21.75" customHeight="1">
      <c r="A179" s="62" t="str">
        <f>Grupp!B178</f>
        <v>Ragnar</v>
      </c>
      <c r="B179" s="62" t="str">
        <f>Grupp!C178</f>
        <v>Lindgren</v>
      </c>
      <c r="C179" s="64" t="str">
        <f>Grupp!D178</f>
        <v>Grupp 6-7</v>
      </c>
      <c r="D179" s="1" t="s">
        <v>423</v>
      </c>
      <c r="E179" s="1" t="s">
        <v>695</v>
      </c>
      <c r="F179" s="1" t="s">
        <v>423</v>
      </c>
      <c r="G179" s="1" t="s">
        <v>423</v>
      </c>
      <c r="H179" s="1"/>
      <c r="J179" s="3"/>
    </row>
    <row r="180" spans="1:10" ht="21.75" customHeight="1">
      <c r="A180" s="62" t="str">
        <f>Grupp!B179</f>
        <v>Rasmus</v>
      </c>
      <c r="B180" s="62" t="str">
        <f>Grupp!C179</f>
        <v>Thrane Hansen</v>
      </c>
      <c r="C180" s="64" t="str">
        <f>Grupp!D179</f>
        <v>SM UtlämningTeam Sportia</v>
      </c>
      <c r="D180" s="1" t="s">
        <v>696</v>
      </c>
      <c r="E180" s="1" t="s">
        <v>697</v>
      </c>
      <c r="F180" s="1" t="s">
        <v>423</v>
      </c>
      <c r="G180" s="1" t="s">
        <v>423</v>
      </c>
      <c r="H180" s="1"/>
      <c r="J180" s="3"/>
    </row>
    <row r="181" spans="1:10" ht="21.75" customHeight="1">
      <c r="A181" s="62" t="str">
        <f>Grupp!B180</f>
        <v>Riggan</v>
      </c>
      <c r="B181" s="62" t="str">
        <f>Grupp!C180</f>
        <v>Frändén</v>
      </c>
      <c r="C181" s="64" t="str">
        <f>Grupp!D180</f>
        <v>HLR Grupp 8</v>
      </c>
      <c r="D181" s="1" t="s">
        <v>423</v>
      </c>
      <c r="E181" s="1" t="s">
        <v>698</v>
      </c>
      <c r="F181" s="1" t="s">
        <v>423</v>
      </c>
      <c r="G181" s="1" t="s">
        <v>423</v>
      </c>
      <c r="H181" s="1"/>
      <c r="J181" s="3"/>
    </row>
    <row r="182" spans="1:10" ht="21.75" customHeight="1">
      <c r="A182" s="62" t="str">
        <f>Grupp!B181</f>
        <v>Robert</v>
      </c>
      <c r="B182" s="62" t="str">
        <f>Grupp!C181</f>
        <v>Hanning</v>
      </c>
      <c r="C182" s="64" t="str">
        <f>Grupp!D181</f>
        <v>Gruvlopp grupp 1 Huvudfunktionär</v>
      </c>
      <c r="D182" s="1" t="s">
        <v>699</v>
      </c>
      <c r="E182" s="1" t="s">
        <v>700</v>
      </c>
      <c r="F182" s="1" t="s">
        <v>423</v>
      </c>
      <c r="G182" s="1" t="s">
        <v>423</v>
      </c>
      <c r="H182" s="1"/>
      <c r="J182" s="3"/>
    </row>
    <row r="183" spans="1:10" ht="21.75" customHeight="1">
      <c r="A183" s="62" t="e">
        <f>Grupp!#REF!</f>
        <v>#REF!</v>
      </c>
      <c r="B183" s="62" t="e">
        <f>Grupp!#REF!</f>
        <v>#REF!</v>
      </c>
      <c r="C183" s="64" t="e">
        <f>Grupp!#REF!</f>
        <v>#REF!</v>
      </c>
      <c r="D183" s="1" t="s">
        <v>701</v>
      </c>
      <c r="E183" s="1" t="s">
        <v>702</v>
      </c>
      <c r="F183" s="1" t="s">
        <v>423</v>
      </c>
      <c r="G183" s="1" t="s">
        <v>423</v>
      </c>
      <c r="H183" s="1"/>
      <c r="J183" s="3"/>
    </row>
    <row r="184" spans="1:10" ht="21.75" customHeight="1">
      <c r="A184" s="62" t="str">
        <f>Grupp!B182</f>
        <v>Robert</v>
      </c>
      <c r="B184" s="62" t="str">
        <f>Grupp!C182</f>
        <v>Sandin</v>
      </c>
      <c r="C184" s="64" t="str">
        <f>Grupp!D182</f>
        <v>Vätska Hammarby</v>
      </c>
      <c r="D184" s="1" t="s">
        <v>423</v>
      </c>
      <c r="E184" s="1" t="s">
        <v>703</v>
      </c>
      <c r="F184" s="1" t="s">
        <v>423</v>
      </c>
      <c r="G184" s="1" t="s">
        <v>423</v>
      </c>
      <c r="H184" s="1"/>
      <c r="J184" s="3"/>
    </row>
    <row r="185" spans="1:10" ht="21.75" customHeight="1">
      <c r="A185" s="62" t="str">
        <f>Grupp!B183</f>
        <v>Robin</v>
      </c>
      <c r="B185" s="62" t="str">
        <f>Grupp!C183</f>
        <v>Mao</v>
      </c>
      <c r="C185" s="64" t="str">
        <f>Grupp!D183</f>
        <v>Grupp 3 + mål</v>
      </c>
      <c r="D185" s="1" t="s">
        <v>704</v>
      </c>
      <c r="E185" s="1" t="s">
        <v>603</v>
      </c>
      <c r="F185" s="1" t="s">
        <v>423</v>
      </c>
      <c r="G185" s="1" t="s">
        <v>423</v>
      </c>
      <c r="H185" s="1"/>
      <c r="J185" s="3"/>
    </row>
    <row r="186" spans="1:10" ht="21.75" customHeight="1">
      <c r="A186" s="62" t="str">
        <f>Grupp!B184</f>
        <v>Roland</v>
      </c>
      <c r="B186" s="62" t="str">
        <f>Grupp!C184</f>
        <v>Ljungkvist</v>
      </c>
      <c r="C186" s="64" t="str">
        <f>Grupp!D184</f>
        <v>Grupp 6-7</v>
      </c>
      <c r="D186" s="1"/>
      <c r="E186" s="1" t="s">
        <v>707</v>
      </c>
      <c r="F186" s="1"/>
      <c r="G186" s="1"/>
      <c r="H186" s="1"/>
      <c r="J186" s="3"/>
    </row>
    <row r="187" spans="1:10" ht="21.75" customHeight="1">
      <c r="A187" s="62" t="str">
        <f>Grupp!B185</f>
        <v>Rolf</v>
      </c>
      <c r="B187" s="62" t="str">
        <f>Grupp!C185</f>
        <v>Karlsson</v>
      </c>
      <c r="C187" s="64" t="str">
        <f>Grupp!D185</f>
        <v>Arena+grupp 10 Huvudfunk</v>
      </c>
      <c r="D187" s="1" t="s">
        <v>705</v>
      </c>
      <c r="E187" s="1" t="s">
        <v>572</v>
      </c>
      <c r="F187" s="1" t="s">
        <v>423</v>
      </c>
      <c r="G187" s="1" t="s">
        <v>423</v>
      </c>
      <c r="H187" s="1"/>
      <c r="J187" s="3"/>
    </row>
    <row r="188" spans="1:10" ht="21.75" customHeight="1">
      <c r="A188" s="62" t="str">
        <f>Grupp!B186</f>
        <v>Rolf</v>
      </c>
      <c r="B188" s="62" t="str">
        <f>Grupp!C186</f>
        <v>Ljungkvist</v>
      </c>
      <c r="C188" s="64" t="str">
        <f>Grupp!D186</f>
        <v>Grupp 6-7 </v>
      </c>
      <c r="D188" s="1" t="s">
        <v>706</v>
      </c>
      <c r="E188" s="1" t="s">
        <v>707</v>
      </c>
      <c r="F188" s="1" t="s">
        <v>423</v>
      </c>
      <c r="G188" s="1" t="s">
        <v>423</v>
      </c>
      <c r="H188" s="1"/>
      <c r="J188" s="3"/>
    </row>
    <row r="189" spans="1:10" ht="21.75" customHeight="1">
      <c r="A189" s="62" t="e">
        <f>Grupp!#REF!</f>
        <v>#REF!</v>
      </c>
      <c r="B189" s="62" t="e">
        <f>Grupp!#REF!</f>
        <v>#REF!</v>
      </c>
      <c r="C189" s="64" t="e">
        <f>Grupp!#REF!</f>
        <v>#REF!</v>
      </c>
      <c r="D189" s="1" t="s">
        <v>836</v>
      </c>
      <c r="E189" s="6" t="s">
        <v>835</v>
      </c>
      <c r="G189" s="1"/>
      <c r="H189" s="1"/>
      <c r="J189" s="3"/>
    </row>
    <row r="190" spans="1:10" ht="21.75" customHeight="1">
      <c r="A190" s="62" t="str">
        <f>Grupp!B187</f>
        <v>Sara</v>
      </c>
      <c r="B190" s="62" t="str">
        <f>Grupp!C187</f>
        <v>Hektor</v>
      </c>
      <c r="C190" s="64" t="str">
        <f>Grupp!D187</f>
        <v>Direktanmälan + Grupp 2</v>
      </c>
      <c r="D190" s="1" t="s">
        <v>708</v>
      </c>
      <c r="E190" s="1" t="s">
        <v>709</v>
      </c>
      <c r="F190" s="1" t="s">
        <v>423</v>
      </c>
      <c r="G190" s="1" t="s">
        <v>423</v>
      </c>
      <c r="H190" s="1"/>
      <c r="I190" s="53">
        <v>1</v>
      </c>
      <c r="J190" s="3"/>
    </row>
    <row r="191" spans="1:10" ht="21.75" customHeight="1">
      <c r="A191" s="62" t="e">
        <f>Grupp!#REF!</f>
        <v>#REF!</v>
      </c>
      <c r="B191" s="62" t="e">
        <f>Grupp!#REF!</f>
        <v>#REF!</v>
      </c>
      <c r="C191" s="64" t="e">
        <f>Grupp!#REF!</f>
        <v>#REF!</v>
      </c>
      <c r="D191" s="1" t="s">
        <v>710</v>
      </c>
      <c r="E191" s="1" t="s">
        <v>711</v>
      </c>
      <c r="F191" s="1" t="s">
        <v>423</v>
      </c>
      <c r="G191" s="1" t="s">
        <v>423</v>
      </c>
      <c r="H191" s="1"/>
      <c r="J191" s="3"/>
    </row>
    <row r="192" spans="1:10" ht="21.75" customHeight="1">
      <c r="A192" s="62" t="str">
        <f>Grupp!B188</f>
        <v>Sara</v>
      </c>
      <c r="B192" s="62" t="str">
        <f>Grupp!C188</f>
        <v>Sjökvist</v>
      </c>
      <c r="C192" s="64" t="str">
        <f>Grupp!D188</f>
        <v> Grupp 1 Huvudfunktionär</v>
      </c>
      <c r="D192" s="1" t="s">
        <v>879</v>
      </c>
      <c r="E192" s="1" t="s">
        <v>712</v>
      </c>
      <c r="F192" s="1" t="s">
        <v>423</v>
      </c>
      <c r="G192" s="1" t="s">
        <v>423</v>
      </c>
      <c r="H192" s="1"/>
      <c r="I192" s="53">
        <v>1</v>
      </c>
      <c r="J192" s="3"/>
    </row>
    <row r="193" spans="1:10" ht="21.75" customHeight="1">
      <c r="A193" s="62" t="str">
        <f>Grupp!B189</f>
        <v>Shane</v>
      </c>
      <c r="B193" s="62" t="str">
        <f>Grupp!C189</f>
        <v>Chaplin</v>
      </c>
      <c r="C193" s="64" t="str">
        <f>Grupp!D189</f>
        <v>Cykel</v>
      </c>
      <c r="D193" s="1" t="s">
        <v>713</v>
      </c>
      <c r="E193" s="1" t="s">
        <v>714</v>
      </c>
      <c r="F193" s="1" t="s">
        <v>423</v>
      </c>
      <c r="G193" s="1" t="s">
        <v>423</v>
      </c>
      <c r="H193" s="1"/>
      <c r="J193" s="3"/>
    </row>
    <row r="194" spans="1:10" ht="21.75" customHeight="1">
      <c r="A194" s="62" t="str">
        <f>Grupp!B190</f>
        <v>Sofia</v>
      </c>
      <c r="B194" s="62" t="str">
        <f>Grupp!C190</f>
        <v>Lauri</v>
      </c>
      <c r="C194" s="64" t="str">
        <f>Grupp!D190</f>
        <v>Ansvarig Lilla Sicklaloppet</v>
      </c>
      <c r="D194" s="1" t="s">
        <v>715</v>
      </c>
      <c r="E194" s="1" t="s">
        <v>716</v>
      </c>
      <c r="F194" s="1" t="s">
        <v>423</v>
      </c>
      <c r="G194" s="1" t="s">
        <v>423</v>
      </c>
      <c r="H194" s="1"/>
      <c r="I194" s="53">
        <v>1</v>
      </c>
      <c r="J194" s="3"/>
    </row>
    <row r="195" spans="1:10" ht="21.75" customHeight="1">
      <c r="A195" s="62" t="str">
        <f>Grupp!B191</f>
        <v>Sofie</v>
      </c>
      <c r="B195" s="62" t="str">
        <f>Grupp!C191</f>
        <v>Höglund</v>
      </c>
      <c r="C195" s="64" t="str">
        <f>Grupp!D191</f>
        <v>Grupp 8 Huvudfunktionär</v>
      </c>
      <c r="D195" s="1" t="s">
        <v>717</v>
      </c>
      <c r="E195" s="1" t="s">
        <v>588</v>
      </c>
      <c r="F195" s="1" t="s">
        <v>423</v>
      </c>
      <c r="G195" s="1" t="s">
        <v>423</v>
      </c>
      <c r="H195" s="1"/>
      <c r="I195" s="53">
        <v>1</v>
      </c>
      <c r="J195" s="3"/>
    </row>
    <row r="196" spans="1:10" ht="21.75" customHeight="1">
      <c r="A196" s="62" t="str">
        <f>Grupp!B192</f>
        <v>Stefan</v>
      </c>
      <c r="B196" s="62" t="str">
        <f>Grupp!C192</f>
        <v>Ljungdahl</v>
      </c>
      <c r="C196" s="64" t="str">
        <f>Grupp!D192</f>
        <v>Arena + grupp 2 + funktionärstillsättning</v>
      </c>
      <c r="D196" s="1" t="s">
        <v>718</v>
      </c>
      <c r="E196" s="1" t="s">
        <v>719</v>
      </c>
      <c r="F196" s="1" t="s">
        <v>423</v>
      </c>
      <c r="G196" s="1" t="s">
        <v>423</v>
      </c>
      <c r="H196" s="1"/>
      <c r="I196" s="53">
        <v>1</v>
      </c>
      <c r="J196" s="3"/>
    </row>
    <row r="197" spans="1:10" ht="21.75" customHeight="1">
      <c r="A197" s="62" t="str">
        <f>Grupp!B193</f>
        <v>Stefan</v>
      </c>
      <c r="B197" s="62" t="str">
        <f>Grupp!C193</f>
        <v>Sundell</v>
      </c>
      <c r="C197" s="64" t="str">
        <f>Grupp!D193</f>
        <v>Huvudfunktionär nummerlappar + Mål</v>
      </c>
      <c r="D197" s="1" t="s">
        <v>423</v>
      </c>
      <c r="E197" s="1" t="s">
        <v>720</v>
      </c>
      <c r="F197" s="1" t="s">
        <v>423</v>
      </c>
      <c r="G197" s="1" t="s">
        <v>423</v>
      </c>
      <c r="H197" s="1"/>
      <c r="I197" s="53">
        <v>1</v>
      </c>
      <c r="J197" s="3"/>
    </row>
    <row r="198" spans="1:10" ht="21.75" customHeight="1">
      <c r="A198" s="62" t="str">
        <f>Grupp!B194</f>
        <v>Stina</v>
      </c>
      <c r="B198" s="62" t="str">
        <f>Grupp!C194</f>
        <v>Jansson</v>
      </c>
      <c r="C198" s="64" t="str">
        <f>Grupp!D194</f>
        <v>Tävlingsledning + info</v>
      </c>
      <c r="D198" s="1" t="s">
        <v>721</v>
      </c>
      <c r="E198" s="1" t="s">
        <v>722</v>
      </c>
      <c r="F198" s="1" t="s">
        <v>423</v>
      </c>
      <c r="G198" s="1" t="s">
        <v>423</v>
      </c>
      <c r="H198" s="1"/>
      <c r="I198" s="53">
        <v>1</v>
      </c>
      <c r="J198" s="3"/>
    </row>
    <row r="199" spans="1:10" ht="21.75" customHeight="1">
      <c r="A199" s="62" t="str">
        <f>Grupp!B195</f>
        <v>Tomas</v>
      </c>
      <c r="B199" s="62" t="str">
        <f>Grupp!C195</f>
        <v>Björelind</v>
      </c>
      <c r="C199" s="64" t="str">
        <f>Grupp!D195</f>
        <v>Arenan Huvudfunktionär</v>
      </c>
      <c r="D199" s="1" t="s">
        <v>723</v>
      </c>
      <c r="E199" s="1" t="s">
        <v>724</v>
      </c>
      <c r="F199" s="1" t="s">
        <v>423</v>
      </c>
      <c r="G199" s="1" t="s">
        <v>423</v>
      </c>
      <c r="H199" s="1"/>
      <c r="I199" s="53">
        <v>1</v>
      </c>
      <c r="J199" s="3"/>
    </row>
    <row r="200" spans="1:10" ht="21.75" customHeight="1">
      <c r="A200" s="62" t="str">
        <f>Grupp!B196</f>
        <v>Tommy</v>
      </c>
      <c r="B200" s="62" t="str">
        <f>Grupp!C196</f>
        <v>Fornander</v>
      </c>
      <c r="C200" s="64" t="str">
        <f>Grupp!D196</f>
        <v>Huvudfunktionär Sjukvård</v>
      </c>
      <c r="D200" s="1" t="s">
        <v>423</v>
      </c>
      <c r="E200" s="1" t="s">
        <v>725</v>
      </c>
      <c r="F200" s="1" t="s">
        <v>423</v>
      </c>
      <c r="G200" s="1" t="s">
        <v>423</v>
      </c>
      <c r="H200" s="1"/>
      <c r="I200" s="53">
        <v>1</v>
      </c>
      <c r="J200" s="3"/>
    </row>
    <row r="201" spans="1:10" ht="21.75" customHeight="1">
      <c r="A201" s="62" t="e">
        <f>Grupp!#REF!</f>
        <v>#REF!</v>
      </c>
      <c r="B201" s="62" t="e">
        <f>Grupp!#REF!</f>
        <v>#REF!</v>
      </c>
      <c r="C201" s="64" t="e">
        <f>Grupp!#REF!</f>
        <v>#REF!</v>
      </c>
      <c r="D201" s="1" t="s">
        <v>726</v>
      </c>
      <c r="E201" s="1" t="s">
        <v>727</v>
      </c>
      <c r="F201" s="1" t="s">
        <v>423</v>
      </c>
      <c r="G201" s="1" t="s">
        <v>423</v>
      </c>
      <c r="H201" s="1"/>
      <c r="J201" s="3"/>
    </row>
    <row r="202" spans="1:10" ht="21.75" customHeight="1">
      <c r="A202" s="62" t="str">
        <f>Grupp!B197</f>
        <v>Tyra</v>
      </c>
      <c r="B202" s="62" t="str">
        <f>Grupp!C197</f>
        <v>Alm</v>
      </c>
      <c r="C202" s="64" t="str">
        <f>Grupp!D197</f>
        <v>Grupp 9</v>
      </c>
      <c r="D202" s="1" t="s">
        <v>728</v>
      </c>
      <c r="E202" s="1" t="s">
        <v>618</v>
      </c>
      <c r="F202" s="1" t="s">
        <v>423</v>
      </c>
      <c r="G202" s="1" t="s">
        <v>423</v>
      </c>
      <c r="H202" s="1"/>
      <c r="J202" s="3"/>
    </row>
    <row r="203" spans="1:10" ht="21.75" customHeight="1">
      <c r="A203" s="62" t="str">
        <f>Grupp!B198</f>
        <v>Ulla-Britta</v>
      </c>
      <c r="B203" s="62" t="str">
        <f>Grupp!C198</f>
        <v>Hall</v>
      </c>
      <c r="C203" s="64" t="str">
        <f>Grupp!D198</f>
        <v>Direktanmälan + Gruvloppet</v>
      </c>
      <c r="D203" s="1" t="s">
        <v>729</v>
      </c>
      <c r="E203" s="6" t="s">
        <v>730</v>
      </c>
      <c r="F203" s="1"/>
      <c r="G203" s="1"/>
      <c r="H203" s="1"/>
      <c r="J203" s="3"/>
    </row>
    <row r="204" spans="1:10" ht="21.75" customHeight="1">
      <c r="A204" s="62" t="str">
        <f>Grupp!B199</f>
        <v>Victor</v>
      </c>
      <c r="B204" s="62" t="str">
        <f>Grupp!C199</f>
        <v>Karlsson</v>
      </c>
      <c r="C204" s="64" t="str">
        <f>Grupp!D199</f>
        <v>Gruvloppet + grupp 10</v>
      </c>
      <c r="D204" s="1" t="s">
        <v>731</v>
      </c>
      <c r="E204" s="1" t="s">
        <v>572</v>
      </c>
      <c r="F204" s="1" t="s">
        <v>423</v>
      </c>
      <c r="G204" s="1" t="s">
        <v>423</v>
      </c>
      <c r="H204" s="1"/>
      <c r="J204" s="3"/>
    </row>
    <row r="205" spans="1:10" ht="21.75" customHeight="1">
      <c r="A205" s="62" t="str">
        <f>Grupp!B200</f>
        <v>Vincent</v>
      </c>
      <c r="B205" s="62" t="str">
        <f>Grupp!C200</f>
        <v>Costermans</v>
      </c>
      <c r="C205" s="64" t="str">
        <f>Grupp!D200</f>
        <v>Grupp 3</v>
      </c>
      <c r="D205" s="1" t="s">
        <v>732</v>
      </c>
      <c r="E205" s="1" t="s">
        <v>733</v>
      </c>
      <c r="F205" s="1" t="s">
        <v>423</v>
      </c>
      <c r="G205" s="1" t="s">
        <v>423</v>
      </c>
      <c r="H205" s="1"/>
      <c r="J205" s="3"/>
    </row>
    <row r="206" spans="1:10" ht="21.75" customHeight="1">
      <c r="A206" s="62" t="str">
        <f>Grupp!B201</f>
        <v>Vincent</v>
      </c>
      <c r="B206" s="62" t="str">
        <f>Grupp!C201</f>
        <v>Wipp</v>
      </c>
      <c r="C206" s="64" t="str">
        <f>Grupp!D201</f>
        <v>Vätska Hammarbybacken</v>
      </c>
      <c r="D206" s="1" t="s">
        <v>734</v>
      </c>
      <c r="E206" s="1" t="s">
        <v>735</v>
      </c>
      <c r="F206" s="1" t="s">
        <v>690</v>
      </c>
      <c r="G206" s="1" t="s">
        <v>423</v>
      </c>
      <c r="H206" s="1"/>
      <c r="J206" s="3"/>
    </row>
    <row r="207" spans="1:9" ht="21.75" customHeight="1">
      <c r="A207" s="62" t="str">
        <f>Grupp!B202</f>
        <v>Ylva</v>
      </c>
      <c r="B207" s="62" t="str">
        <f>Grupp!C202</f>
        <v>Torbiörnsson</v>
      </c>
      <c r="C207" s="64" t="str">
        <f>Grupp!D202</f>
        <v>Grupp 6-7</v>
      </c>
      <c r="D207" s="1" t="s">
        <v>736</v>
      </c>
      <c r="E207" s="1" t="s">
        <v>737</v>
      </c>
      <c r="F207" s="1" t="s">
        <v>423</v>
      </c>
      <c r="G207" s="1" t="s">
        <v>423</v>
      </c>
      <c r="H207" s="1"/>
      <c r="I207" s="53">
        <v>1</v>
      </c>
    </row>
    <row r="208" spans="1:9" ht="21.75" customHeight="1">
      <c r="A208" s="62" t="str">
        <f>Grupp!B203</f>
        <v>Åsa</v>
      </c>
      <c r="B208" s="62" t="str">
        <f>Grupp!C203</f>
        <v>Helleberg</v>
      </c>
      <c r="C208" s="64" t="str">
        <f>Grupp!D203</f>
        <v>Direktanmälan + mål</v>
      </c>
      <c r="D208" s="1" t="s">
        <v>738</v>
      </c>
      <c r="E208" s="1" t="s">
        <v>739</v>
      </c>
      <c r="F208" s="1" t="s">
        <v>423</v>
      </c>
      <c r="G208" s="1" t="s">
        <v>423</v>
      </c>
      <c r="H208" s="1"/>
      <c r="I208" s="53">
        <v>1</v>
      </c>
    </row>
    <row r="209" spans="1:9" ht="21.75" customHeight="1">
      <c r="A209" s="62" t="str">
        <f>Grupp!B204</f>
        <v>Åsa</v>
      </c>
      <c r="B209" s="62" t="str">
        <f>Grupp!C204</f>
        <v>Suomalainen</v>
      </c>
      <c r="C209" s="64" t="str">
        <f>Grupp!D204</f>
        <v>Grupp 4</v>
      </c>
      <c r="D209" s="1" t="s">
        <v>740</v>
      </c>
      <c r="E209" s="1" t="s">
        <v>741</v>
      </c>
      <c r="F209" s="1" t="s">
        <v>423</v>
      </c>
      <c r="G209" s="1" t="s">
        <v>423</v>
      </c>
      <c r="H209" s="1"/>
      <c r="I209" s="53">
        <v>1</v>
      </c>
    </row>
    <row r="210" spans="1:9" ht="21.75" customHeight="1">
      <c r="A210" s="62" t="str">
        <f>Grupp!B205</f>
        <v>Åsvor</v>
      </c>
      <c r="B210" s="62" t="str">
        <f>Grupp!C205</f>
        <v>Brynnel</v>
      </c>
      <c r="C210" s="64" t="str">
        <f>Grupp!D205</f>
        <v>Grupp 3 + mål  med Alvar T</v>
      </c>
      <c r="D210" s="1" t="s">
        <v>742</v>
      </c>
      <c r="E210" s="1" t="s">
        <v>431</v>
      </c>
      <c r="F210" s="1" t="s">
        <v>423</v>
      </c>
      <c r="G210" s="1"/>
      <c r="H210" s="1"/>
      <c r="I210" s="53">
        <v>1</v>
      </c>
    </row>
    <row r="211" spans="1:8" ht="21.75" customHeight="1">
      <c r="A211" s="62"/>
      <c r="B211" s="62"/>
      <c r="C211" s="64"/>
      <c r="D211" s="4"/>
      <c r="E211" s="4"/>
      <c r="F211" s="4"/>
      <c r="G211" s="4"/>
      <c r="H211" s="4"/>
    </row>
    <row r="212" spans="1:8" ht="21.75" customHeight="1">
      <c r="A212" s="62"/>
      <c r="B212" s="62"/>
      <c r="C212" s="64"/>
      <c r="D212" s="4"/>
      <c r="E212" s="4"/>
      <c r="F212" s="4"/>
      <c r="G212" s="4"/>
      <c r="H212" s="4"/>
    </row>
    <row r="213" spans="1:8" ht="21.75" customHeight="1">
      <c r="A213" s="62"/>
      <c r="B213" s="62"/>
      <c r="C213" s="64"/>
      <c r="D213" s="4"/>
      <c r="E213" s="4"/>
      <c r="F213" s="4"/>
      <c r="G213" s="4"/>
      <c r="H213" s="4"/>
    </row>
    <row r="214" spans="1:8" ht="21.75" customHeight="1">
      <c r="A214" s="62"/>
      <c r="B214" s="62"/>
      <c r="C214" s="64"/>
      <c r="D214" s="4"/>
      <c r="E214" s="4"/>
      <c r="F214" s="4"/>
      <c r="G214" s="4"/>
      <c r="H214" s="4"/>
    </row>
    <row r="215" spans="1:8" ht="21.75" customHeight="1">
      <c r="A215" s="62"/>
      <c r="B215" s="62"/>
      <c r="C215" s="64"/>
      <c r="D215" s="4"/>
      <c r="E215" s="4"/>
      <c r="F215" s="4"/>
      <c r="G215" s="4"/>
      <c r="H215" s="4"/>
    </row>
    <row r="216" spans="1:8" ht="21.75" customHeight="1">
      <c r="A216" s="62"/>
      <c r="B216" s="62"/>
      <c r="C216" s="64"/>
      <c r="D216" s="4"/>
      <c r="E216" s="4"/>
      <c r="F216" s="4"/>
      <c r="G216" s="4"/>
      <c r="H216" s="4"/>
    </row>
    <row r="217" spans="1:8" ht="21.75" customHeight="1">
      <c r="A217" s="62"/>
      <c r="B217" s="62"/>
      <c r="C217" s="64"/>
      <c r="D217" s="4"/>
      <c r="E217" s="4"/>
      <c r="F217" s="4"/>
      <c r="G217" s="4"/>
      <c r="H217" s="4"/>
    </row>
    <row r="218" spans="1:8" ht="21.75" customHeight="1">
      <c r="A218" s="62"/>
      <c r="B218" s="62"/>
      <c r="C218" s="64"/>
      <c r="D218" s="4"/>
      <c r="E218" s="4"/>
      <c r="F218" s="4"/>
      <c r="G218" s="4"/>
      <c r="H218" s="4"/>
    </row>
    <row r="219" spans="1:8" ht="21.75" customHeight="1">
      <c r="A219" s="62"/>
      <c r="B219" s="62"/>
      <c r="C219" s="64"/>
      <c r="D219" s="4"/>
      <c r="E219" s="4"/>
      <c r="F219" s="4"/>
      <c r="G219" s="4"/>
      <c r="H219" s="4"/>
    </row>
    <row r="220" spans="1:8" ht="21.75" customHeight="1">
      <c r="A220" s="62"/>
      <c r="B220" s="62"/>
      <c r="C220" s="64"/>
      <c r="D220" s="4"/>
      <c r="E220" s="4"/>
      <c r="F220" s="4"/>
      <c r="G220" s="4"/>
      <c r="H220" s="4"/>
    </row>
    <row r="221" spans="1:8" ht="21.75" customHeight="1">
      <c r="A221" s="62"/>
      <c r="B221" s="62"/>
      <c r="C221" s="64"/>
      <c r="D221" s="4"/>
      <c r="E221" s="4"/>
      <c r="F221" s="4"/>
      <c r="G221" s="4"/>
      <c r="H221" s="4"/>
    </row>
    <row r="222" spans="1:8" ht="21.75" customHeight="1">
      <c r="A222" s="62"/>
      <c r="B222" s="62"/>
      <c r="C222" s="64"/>
      <c r="D222" s="4"/>
      <c r="E222" s="4"/>
      <c r="F222" s="4"/>
      <c r="G222" s="4"/>
      <c r="H222" s="4"/>
    </row>
    <row r="223" spans="1:8" ht="21.75" customHeight="1">
      <c r="A223" s="62"/>
      <c r="B223" s="62"/>
      <c r="C223" s="64"/>
      <c r="D223" s="4"/>
      <c r="E223" s="4"/>
      <c r="F223" s="4"/>
      <c r="G223" s="4"/>
      <c r="H223" s="4"/>
    </row>
    <row r="224" spans="1:8" ht="21.75" customHeight="1">
      <c r="A224" s="62"/>
      <c r="B224" s="62"/>
      <c r="C224" s="64"/>
      <c r="D224" s="4"/>
      <c r="E224" s="4"/>
      <c r="F224" s="4"/>
      <c r="G224" s="4"/>
      <c r="H224" s="4"/>
    </row>
    <row r="225" spans="1:8" ht="21.75" customHeight="1">
      <c r="A225" s="62"/>
      <c r="B225" s="62"/>
      <c r="C225" s="64"/>
      <c r="D225" s="4"/>
      <c r="E225" s="4"/>
      <c r="F225" s="4"/>
      <c r="G225" s="4"/>
      <c r="H225" s="4"/>
    </row>
    <row r="226" spans="1:8" ht="21.75" customHeight="1">
      <c r="A226" s="62"/>
      <c r="B226" s="62"/>
      <c r="C226" s="64"/>
      <c r="D226" s="4"/>
      <c r="E226" s="4"/>
      <c r="F226" s="4"/>
      <c r="G226" s="4"/>
      <c r="H226" s="4"/>
    </row>
    <row r="227" spans="1:8" ht="21.75" customHeight="1">
      <c r="A227" s="62"/>
      <c r="B227" s="62"/>
      <c r="C227" s="64"/>
      <c r="D227" s="4"/>
      <c r="E227" s="4"/>
      <c r="F227" s="4"/>
      <c r="G227" s="4"/>
      <c r="H227" s="4"/>
    </row>
    <row r="228" spans="1:8" ht="21.75" customHeight="1">
      <c r="A228" s="62"/>
      <c r="B228" s="62"/>
      <c r="C228" s="64"/>
      <c r="D228" s="4"/>
      <c r="E228" s="4"/>
      <c r="F228" s="4"/>
      <c r="G228" s="4"/>
      <c r="H228" s="4"/>
    </row>
    <row r="229" spans="1:8" ht="21.75" customHeight="1">
      <c r="A229" s="62"/>
      <c r="B229" s="62"/>
      <c r="C229" s="64"/>
      <c r="D229" s="4"/>
      <c r="E229" s="4"/>
      <c r="F229" s="4"/>
      <c r="G229" s="4"/>
      <c r="H229" s="4"/>
    </row>
    <row r="230" spans="1:8" ht="21.75" customHeight="1">
      <c r="A230" s="62"/>
      <c r="B230" s="62"/>
      <c r="C230" s="64"/>
      <c r="D230" s="4"/>
      <c r="E230" s="4"/>
      <c r="F230" s="4"/>
      <c r="G230" s="4"/>
      <c r="H230" s="4"/>
    </row>
    <row r="231" spans="1:8" ht="21.75" customHeight="1">
      <c r="A231" s="62"/>
      <c r="B231" s="62"/>
      <c r="C231" s="64"/>
      <c r="D231" s="4"/>
      <c r="E231" s="4"/>
      <c r="F231" s="4"/>
      <c r="G231" s="4"/>
      <c r="H231" s="4"/>
    </row>
    <row r="232" spans="1:8" ht="21.75" customHeight="1">
      <c r="A232" s="62"/>
      <c r="B232" s="62"/>
      <c r="C232" s="64"/>
      <c r="D232" s="4"/>
      <c r="E232" s="4"/>
      <c r="F232" s="4"/>
      <c r="G232" s="4"/>
      <c r="H232" s="4"/>
    </row>
    <row r="233" spans="1:8" ht="21.75" customHeight="1">
      <c r="A233" s="62"/>
      <c r="B233" s="62"/>
      <c r="C233" s="64"/>
      <c r="D233" s="4"/>
      <c r="E233" s="4"/>
      <c r="F233" s="4"/>
      <c r="G233" s="4"/>
      <c r="H233" s="4"/>
    </row>
    <row r="234" spans="1:8" ht="21.75" customHeight="1">
      <c r="A234" s="62"/>
      <c r="B234" s="62"/>
      <c r="C234" s="64"/>
      <c r="D234" s="4"/>
      <c r="E234" s="4"/>
      <c r="F234" s="4"/>
      <c r="G234" s="4"/>
      <c r="H234" s="4"/>
    </row>
    <row r="235" spans="1:8" ht="21.75" customHeight="1">
      <c r="A235" s="62"/>
      <c r="B235" s="62"/>
      <c r="C235" s="64"/>
      <c r="D235" s="4"/>
      <c r="E235" s="4"/>
      <c r="F235" s="4"/>
      <c r="G235" s="4"/>
      <c r="H235" s="4"/>
    </row>
    <row r="236" spans="1:8" ht="21.75" customHeight="1">
      <c r="A236" s="62"/>
      <c r="B236" s="62"/>
      <c r="C236" s="64"/>
      <c r="D236" s="4"/>
      <c r="E236" s="4"/>
      <c r="F236" s="4"/>
      <c r="G236" s="4"/>
      <c r="H236" s="4"/>
    </row>
    <row r="237" spans="1:8" ht="21.75" customHeight="1">
      <c r="A237" s="62"/>
      <c r="B237" s="62"/>
      <c r="C237" s="64"/>
      <c r="D237" s="4"/>
      <c r="E237" s="4"/>
      <c r="F237" s="4"/>
      <c r="G237" s="4"/>
      <c r="H237" s="4"/>
    </row>
    <row r="238" spans="1:8" ht="21.75" customHeight="1">
      <c r="A238" s="62"/>
      <c r="B238" s="62"/>
      <c r="C238" s="64"/>
      <c r="D238" s="4"/>
      <c r="E238" s="4"/>
      <c r="F238" s="4"/>
      <c r="G238" s="4"/>
      <c r="H238" s="4"/>
    </row>
    <row r="239" spans="1:8" ht="21.75" customHeight="1">
      <c r="A239" s="62"/>
      <c r="B239" s="62"/>
      <c r="C239" s="64"/>
      <c r="D239" s="4"/>
      <c r="E239" s="4"/>
      <c r="F239" s="4"/>
      <c r="G239" s="4"/>
      <c r="H239" s="4"/>
    </row>
    <row r="240" spans="1:8" ht="21.75" customHeight="1">
      <c r="A240" s="62"/>
      <c r="B240" s="62"/>
      <c r="C240" s="64"/>
      <c r="D240" s="4"/>
      <c r="E240" s="4"/>
      <c r="F240" s="4"/>
      <c r="G240" s="4"/>
      <c r="H240" s="4"/>
    </row>
    <row r="241" spans="1:8" ht="21.75" customHeight="1">
      <c r="A241" s="62"/>
      <c r="B241" s="62"/>
      <c r="C241" s="64"/>
      <c r="D241" s="4"/>
      <c r="E241" s="4"/>
      <c r="F241" s="4"/>
      <c r="G241" s="4"/>
      <c r="H241" s="4"/>
    </row>
    <row r="242" spans="1:8" ht="21.75" customHeight="1">
      <c r="A242" s="62"/>
      <c r="B242" s="62"/>
      <c r="C242" s="64"/>
      <c r="D242" s="4"/>
      <c r="E242" s="4"/>
      <c r="F242" s="4"/>
      <c r="G242" s="4"/>
      <c r="H242" s="4"/>
    </row>
    <row r="243" spans="1:10" s="61" customFormat="1" ht="12.75" customHeight="1">
      <c r="A243" s="60" t="s">
        <v>743</v>
      </c>
      <c r="C243" s="63"/>
      <c r="I243" s="53"/>
      <c r="J243" s="54"/>
    </row>
    <row r="244" spans="1:8" ht="21.75" customHeight="1">
      <c r="A244" s="1" t="s">
        <v>744</v>
      </c>
      <c r="B244" s="1" t="s">
        <v>26</v>
      </c>
      <c r="C244" s="63"/>
      <c r="D244" s="1" t="s">
        <v>423</v>
      </c>
      <c r="E244" s="1" t="s">
        <v>745</v>
      </c>
      <c r="F244" s="1"/>
      <c r="G244" s="1"/>
      <c r="H244" s="1"/>
    </row>
    <row r="245" spans="1:8" ht="21.75" customHeight="1">
      <c r="A245" s="1" t="s">
        <v>746</v>
      </c>
      <c r="B245" s="1" t="s">
        <v>747</v>
      </c>
      <c r="C245" s="63"/>
      <c r="D245" s="1" t="s">
        <v>423</v>
      </c>
      <c r="E245" s="1" t="s">
        <v>748</v>
      </c>
      <c r="F245" s="1"/>
      <c r="G245" s="1"/>
      <c r="H245" s="1"/>
    </row>
    <row r="246" spans="1:8" ht="21.75" customHeight="1">
      <c r="A246" s="1" t="s">
        <v>749</v>
      </c>
      <c r="B246" s="1" t="s">
        <v>750</v>
      </c>
      <c r="C246" s="63"/>
      <c r="D246" s="1" t="s">
        <v>751</v>
      </c>
      <c r="E246" s="1" t="s">
        <v>752</v>
      </c>
      <c r="F246" s="1"/>
      <c r="G246" s="1"/>
      <c r="H246" s="1"/>
    </row>
    <row r="247" spans="1:8" ht="21.75" customHeight="1">
      <c r="A247" s="1" t="s">
        <v>753</v>
      </c>
      <c r="B247" s="1" t="s">
        <v>237</v>
      </c>
      <c r="C247" s="63"/>
      <c r="D247" s="1" t="s">
        <v>423</v>
      </c>
      <c r="E247" s="1" t="s">
        <v>754</v>
      </c>
      <c r="F247" s="1"/>
      <c r="G247" s="1"/>
      <c r="H247" s="1"/>
    </row>
    <row r="248" spans="1:8" ht="21.75" customHeight="1">
      <c r="A248" s="1" t="s">
        <v>755</v>
      </c>
      <c r="B248" s="1" t="s">
        <v>318</v>
      </c>
      <c r="C248" s="63"/>
      <c r="D248" s="1" t="s">
        <v>756</v>
      </c>
      <c r="E248" s="1" t="s">
        <v>664</v>
      </c>
      <c r="F248" s="1"/>
      <c r="G248" s="1"/>
      <c r="H248" s="1"/>
    </row>
    <row r="249" spans="1:8" ht="21.75" customHeight="1">
      <c r="A249" s="1" t="s">
        <v>56</v>
      </c>
      <c r="B249" s="1" t="s">
        <v>757</v>
      </c>
      <c r="C249" s="63"/>
      <c r="D249" s="1" t="s">
        <v>758</v>
      </c>
      <c r="E249" s="1" t="s">
        <v>759</v>
      </c>
      <c r="F249" s="1"/>
      <c r="G249" s="1"/>
      <c r="H249" s="1"/>
    </row>
    <row r="250" spans="1:8" ht="21.75" customHeight="1">
      <c r="A250" s="1" t="s">
        <v>60</v>
      </c>
      <c r="B250" s="1" t="s">
        <v>760</v>
      </c>
      <c r="C250" s="63"/>
      <c r="D250" s="1" t="s">
        <v>761</v>
      </c>
      <c r="E250" s="1" t="s">
        <v>762</v>
      </c>
      <c r="F250" s="1"/>
      <c r="G250" s="1"/>
      <c r="H250" s="1"/>
    </row>
    <row r="251" spans="1:8" ht="21.75" customHeight="1">
      <c r="A251" s="1" t="s">
        <v>763</v>
      </c>
      <c r="B251" s="1" t="s">
        <v>189</v>
      </c>
      <c r="C251" s="63"/>
      <c r="D251" s="1" t="s">
        <v>423</v>
      </c>
      <c r="E251" s="1" t="s">
        <v>764</v>
      </c>
      <c r="F251" s="1"/>
      <c r="G251" s="1"/>
      <c r="H251" s="1"/>
    </row>
    <row r="252" spans="1:8" ht="21.75" customHeight="1">
      <c r="A252" s="1" t="s">
        <v>76</v>
      </c>
      <c r="B252" s="1" t="s">
        <v>765</v>
      </c>
      <c r="C252" s="63"/>
      <c r="D252" s="1" t="s">
        <v>423</v>
      </c>
      <c r="E252" s="1" t="s">
        <v>766</v>
      </c>
      <c r="F252" s="1"/>
      <c r="G252" s="1"/>
      <c r="H252" s="1"/>
    </row>
    <row r="253" spans="1:10" ht="21.75" customHeight="1">
      <c r="A253" s="1" t="s">
        <v>87</v>
      </c>
      <c r="B253" s="1" t="s">
        <v>767</v>
      </c>
      <c r="C253" s="63"/>
      <c r="D253" s="1" t="s">
        <v>768</v>
      </c>
      <c r="E253" s="1" t="s">
        <v>769</v>
      </c>
      <c r="F253" s="1"/>
      <c r="G253" s="1"/>
      <c r="H253" s="1"/>
      <c r="I253" s="3"/>
      <c r="J253" s="3"/>
    </row>
    <row r="254" spans="1:10" ht="21.75" customHeight="1">
      <c r="A254" s="1" t="s">
        <v>88</v>
      </c>
      <c r="B254" s="1" t="s">
        <v>750</v>
      </c>
      <c r="C254" s="63"/>
      <c r="D254" s="1"/>
      <c r="E254" s="1"/>
      <c r="F254" s="1"/>
      <c r="G254" s="1"/>
      <c r="H254" s="1"/>
      <c r="I254" s="3"/>
      <c r="J254" s="3"/>
    </row>
    <row r="255" spans="1:10" ht="21.75" customHeight="1">
      <c r="A255" s="1" t="s">
        <v>770</v>
      </c>
      <c r="B255" s="1" t="s">
        <v>771</v>
      </c>
      <c r="C255" s="63"/>
      <c r="D255" s="1" t="s">
        <v>423</v>
      </c>
      <c r="E255" s="1" t="s">
        <v>772</v>
      </c>
      <c r="F255" s="1"/>
      <c r="G255" s="1"/>
      <c r="H255" s="1"/>
      <c r="I255" s="3"/>
      <c r="J255" s="3"/>
    </row>
    <row r="256" spans="1:10" ht="21.75" customHeight="1">
      <c r="A256" s="1" t="s">
        <v>773</v>
      </c>
      <c r="B256" s="1" t="s">
        <v>117</v>
      </c>
      <c r="C256" s="63"/>
      <c r="D256" s="1" t="s">
        <v>774</v>
      </c>
      <c r="E256" s="1" t="s">
        <v>775</v>
      </c>
      <c r="F256" s="1"/>
      <c r="G256" s="1"/>
      <c r="H256" s="1"/>
      <c r="I256" s="3"/>
      <c r="J256" s="3"/>
    </row>
    <row r="257" spans="1:10" ht="21.75" customHeight="1">
      <c r="A257" s="1" t="s">
        <v>594</v>
      </c>
      <c r="B257" s="1" t="s">
        <v>776</v>
      </c>
      <c r="C257" s="63"/>
      <c r="D257" s="1" t="s">
        <v>423</v>
      </c>
      <c r="E257" s="1" t="s">
        <v>777</v>
      </c>
      <c r="F257" s="1"/>
      <c r="G257" s="1"/>
      <c r="H257" s="1"/>
      <c r="I257" s="3"/>
      <c r="J257" s="3"/>
    </row>
    <row r="258" spans="1:10" ht="21.75" customHeight="1">
      <c r="A258" s="1" t="s">
        <v>778</v>
      </c>
      <c r="B258" s="1" t="s">
        <v>779</v>
      </c>
      <c r="C258" s="63"/>
      <c r="D258" s="1" t="s">
        <v>423</v>
      </c>
      <c r="E258" s="1" t="s">
        <v>780</v>
      </c>
      <c r="F258" s="1"/>
      <c r="G258" s="1"/>
      <c r="H258" s="1"/>
      <c r="I258" s="3"/>
      <c r="J258" s="3"/>
    </row>
    <row r="259" spans="1:10" ht="21.75" customHeight="1">
      <c r="A259" s="1" t="s">
        <v>781</v>
      </c>
      <c r="B259" s="1" t="s">
        <v>782</v>
      </c>
      <c r="C259" s="63"/>
      <c r="D259" s="1" t="s">
        <v>423</v>
      </c>
      <c r="E259" s="1" t="s">
        <v>783</v>
      </c>
      <c r="F259" s="1"/>
      <c r="G259" s="1"/>
      <c r="H259" s="1"/>
      <c r="I259" s="3"/>
      <c r="J259" s="3"/>
    </row>
    <row r="260" spans="1:10" ht="21.75" customHeight="1">
      <c r="A260" s="1" t="s">
        <v>784</v>
      </c>
      <c r="B260" s="1" t="s">
        <v>785</v>
      </c>
      <c r="C260" s="63"/>
      <c r="D260" s="1" t="s">
        <v>423</v>
      </c>
      <c r="E260" s="6" t="s">
        <v>786</v>
      </c>
      <c r="F260" s="1"/>
      <c r="G260" s="1"/>
      <c r="H260" s="1"/>
      <c r="I260" s="3"/>
      <c r="J260" s="3"/>
    </row>
    <row r="261" spans="1:10" ht="21.75" customHeight="1">
      <c r="A261" s="1" t="s">
        <v>787</v>
      </c>
      <c r="B261" s="1" t="s">
        <v>785</v>
      </c>
      <c r="C261" s="63"/>
      <c r="D261" s="1" t="s">
        <v>423</v>
      </c>
      <c r="E261" s="1" t="s">
        <v>788</v>
      </c>
      <c r="F261" s="1"/>
      <c r="G261" s="1"/>
      <c r="H261" s="1"/>
      <c r="I261" s="3"/>
      <c r="J261" s="3"/>
    </row>
    <row r="262" spans="1:10" ht="21.75" customHeight="1">
      <c r="A262" s="1" t="s">
        <v>789</v>
      </c>
      <c r="B262" s="1" t="s">
        <v>790</v>
      </c>
      <c r="C262" s="63"/>
      <c r="D262" s="1" t="s">
        <v>791</v>
      </c>
      <c r="E262" s="1" t="s">
        <v>792</v>
      </c>
      <c r="F262" s="1"/>
      <c r="G262" s="1"/>
      <c r="H262" s="1"/>
      <c r="I262" s="3"/>
      <c r="J262" s="3"/>
    </row>
    <row r="263" spans="1:10" ht="21.75" customHeight="1">
      <c r="A263" s="1" t="s">
        <v>133</v>
      </c>
      <c r="B263" s="1" t="s">
        <v>793</v>
      </c>
      <c r="C263" s="63"/>
      <c r="D263" s="1" t="s">
        <v>423</v>
      </c>
      <c r="E263" s="1" t="s">
        <v>794</v>
      </c>
      <c r="F263" s="1"/>
      <c r="G263" s="1"/>
      <c r="H263" s="1"/>
      <c r="I263" s="3"/>
      <c r="J263" s="3"/>
    </row>
    <row r="264" spans="1:10" ht="21.75" customHeight="1">
      <c r="A264" s="1" t="s">
        <v>134</v>
      </c>
      <c r="B264" s="1" t="s">
        <v>135</v>
      </c>
      <c r="C264" s="63"/>
      <c r="D264" s="1" t="s">
        <v>795</v>
      </c>
      <c r="E264" s="1" t="s">
        <v>796</v>
      </c>
      <c r="F264" s="1"/>
      <c r="G264" s="1"/>
      <c r="H264" s="1"/>
      <c r="I264" s="3"/>
      <c r="J264" s="3"/>
    </row>
    <row r="265" spans="1:10" ht="21.75" customHeight="1">
      <c r="A265" s="1" t="s">
        <v>139</v>
      </c>
      <c r="B265" s="1" t="s">
        <v>140</v>
      </c>
      <c r="C265" s="63"/>
      <c r="D265" s="1" t="s">
        <v>423</v>
      </c>
      <c r="E265" s="1" t="s">
        <v>797</v>
      </c>
      <c r="F265" s="1"/>
      <c r="G265" s="1"/>
      <c r="H265" s="1"/>
      <c r="I265" s="3"/>
      <c r="J265" s="3"/>
    </row>
    <row r="266" spans="1:10" ht="21.75" customHeight="1">
      <c r="A266" s="1" t="s">
        <v>139</v>
      </c>
      <c r="B266" s="1" t="s">
        <v>798</v>
      </c>
      <c r="C266" s="63"/>
      <c r="D266" s="1" t="s">
        <v>799</v>
      </c>
      <c r="E266" s="1" t="s">
        <v>800</v>
      </c>
      <c r="F266" s="1"/>
      <c r="G266" s="1"/>
      <c r="H266" s="1"/>
      <c r="I266" s="3"/>
      <c r="J266" s="3"/>
    </row>
    <row r="267" spans="1:10" ht="21.75" customHeight="1">
      <c r="A267" s="1" t="s">
        <v>145</v>
      </c>
      <c r="B267" s="1" t="s">
        <v>26</v>
      </c>
      <c r="C267" s="63"/>
      <c r="D267" s="1" t="s">
        <v>423</v>
      </c>
      <c r="E267" s="1" t="s">
        <v>801</v>
      </c>
      <c r="F267" s="1"/>
      <c r="G267" s="1"/>
      <c r="H267" s="1"/>
      <c r="I267" s="3"/>
      <c r="J267" s="3"/>
    </row>
    <row r="268" spans="1:10" ht="21.75" customHeight="1">
      <c r="A268" s="1" t="s">
        <v>802</v>
      </c>
      <c r="B268" s="1" t="s">
        <v>803</v>
      </c>
      <c r="C268" s="63"/>
      <c r="D268" s="1" t="s">
        <v>804</v>
      </c>
      <c r="E268" s="1" t="s">
        <v>805</v>
      </c>
      <c r="F268" s="1"/>
      <c r="G268" s="1"/>
      <c r="H268" s="1"/>
      <c r="I268" s="3"/>
      <c r="J268" s="3"/>
    </row>
    <row r="269" spans="1:10" ht="21.75" customHeight="1">
      <c r="A269" s="1" t="s">
        <v>146</v>
      </c>
      <c r="B269" s="1" t="s">
        <v>181</v>
      </c>
      <c r="C269" s="63"/>
      <c r="D269" s="1" t="s">
        <v>423</v>
      </c>
      <c r="E269" s="1" t="s">
        <v>806</v>
      </c>
      <c r="F269" s="1"/>
      <c r="G269" s="1"/>
      <c r="H269" s="1"/>
      <c r="I269" s="3"/>
      <c r="J269" s="3"/>
    </row>
    <row r="270" spans="1:10" ht="21.75" customHeight="1">
      <c r="A270" s="1" t="s">
        <v>807</v>
      </c>
      <c r="B270" s="1" t="s">
        <v>7</v>
      </c>
      <c r="C270" s="63"/>
      <c r="D270" s="1" t="s">
        <v>423</v>
      </c>
      <c r="E270" s="1" t="s">
        <v>447</v>
      </c>
      <c r="F270" s="1"/>
      <c r="G270" s="1"/>
      <c r="H270" s="1"/>
      <c r="I270" s="3"/>
      <c r="J270" s="3"/>
    </row>
    <row r="271" spans="1:10" ht="21.75" customHeight="1">
      <c r="A271" s="1" t="s">
        <v>169</v>
      </c>
      <c r="B271" s="1" t="s">
        <v>170</v>
      </c>
      <c r="C271" s="63"/>
      <c r="D271" s="1" t="s">
        <v>808</v>
      </c>
      <c r="E271" s="1" t="s">
        <v>809</v>
      </c>
      <c r="F271" s="1"/>
      <c r="G271" s="1"/>
      <c r="H271" s="1"/>
      <c r="I271" s="3"/>
      <c r="J271" s="3"/>
    </row>
    <row r="272" spans="1:10" ht="21.75" customHeight="1">
      <c r="A272" s="1" t="s">
        <v>810</v>
      </c>
      <c r="B272" s="1" t="s">
        <v>811</v>
      </c>
      <c r="C272" s="63"/>
      <c r="D272" s="1" t="s">
        <v>423</v>
      </c>
      <c r="E272" s="1" t="s">
        <v>812</v>
      </c>
      <c r="F272" s="1"/>
      <c r="G272" s="1"/>
      <c r="H272" s="1"/>
      <c r="I272" s="3"/>
      <c r="J272" s="3"/>
    </row>
    <row r="273" spans="1:10" ht="21.75" customHeight="1">
      <c r="A273" s="1" t="s">
        <v>176</v>
      </c>
      <c r="B273" s="1" t="s">
        <v>190</v>
      </c>
      <c r="C273" s="63"/>
      <c r="D273" s="1" t="s">
        <v>423</v>
      </c>
      <c r="E273" s="1" t="s">
        <v>813</v>
      </c>
      <c r="F273" s="1"/>
      <c r="G273" s="1"/>
      <c r="H273" s="1"/>
      <c r="I273" s="3"/>
      <c r="J273" s="3"/>
    </row>
    <row r="274" spans="1:10" ht="21.75" customHeight="1">
      <c r="A274" s="1" t="s">
        <v>814</v>
      </c>
      <c r="B274" s="1" t="s">
        <v>815</v>
      </c>
      <c r="C274" s="63"/>
      <c r="D274" s="1" t="s">
        <v>423</v>
      </c>
      <c r="E274" s="1" t="s">
        <v>816</v>
      </c>
      <c r="F274" s="1"/>
      <c r="G274" s="1"/>
      <c r="H274" s="1"/>
      <c r="I274" s="3"/>
      <c r="J274" s="3"/>
    </row>
    <row r="275" spans="1:10" ht="21.75" customHeight="1">
      <c r="A275" s="1" t="s">
        <v>817</v>
      </c>
      <c r="B275" s="1" t="s">
        <v>32</v>
      </c>
      <c r="C275" s="63"/>
      <c r="D275" s="1" t="s">
        <v>423</v>
      </c>
      <c r="E275" s="1" t="s">
        <v>818</v>
      </c>
      <c r="F275" s="1"/>
      <c r="G275" s="1"/>
      <c r="H275" s="1"/>
      <c r="I275" s="3"/>
      <c r="J275" s="3"/>
    </row>
    <row r="276" spans="1:10" ht="21.75" customHeight="1">
      <c r="A276" s="1" t="s">
        <v>817</v>
      </c>
      <c r="B276" s="1" t="s">
        <v>819</v>
      </c>
      <c r="C276" s="63"/>
      <c r="D276" s="1"/>
      <c r="E276" s="1"/>
      <c r="F276" s="1"/>
      <c r="G276" s="1"/>
      <c r="H276" s="1"/>
      <c r="I276" s="3"/>
      <c r="J276" s="3"/>
    </row>
    <row r="277" spans="1:10" ht="21.75" customHeight="1">
      <c r="A277" s="1" t="s">
        <v>817</v>
      </c>
      <c r="B277" s="1" t="s">
        <v>820</v>
      </c>
      <c r="C277" s="63"/>
      <c r="D277" s="1"/>
      <c r="E277" s="1" t="s">
        <v>821</v>
      </c>
      <c r="F277" s="1"/>
      <c r="G277" s="1"/>
      <c r="H277" s="1"/>
      <c r="I277" s="3"/>
      <c r="J277" s="3"/>
    </row>
    <row r="278" spans="1:10" ht="21.75" customHeight="1">
      <c r="A278" s="1" t="s">
        <v>180</v>
      </c>
      <c r="B278" s="1" t="s">
        <v>822</v>
      </c>
      <c r="C278" s="63"/>
      <c r="D278" s="1" t="s">
        <v>823</v>
      </c>
      <c r="E278" s="1" t="s">
        <v>824</v>
      </c>
      <c r="F278" s="1"/>
      <c r="G278" s="1"/>
      <c r="H278" s="1"/>
      <c r="I278" s="3"/>
      <c r="J278" s="3"/>
    </row>
    <row r="279" spans="1:10" ht="21.75" customHeight="1">
      <c r="A279" s="1" t="s">
        <v>825</v>
      </c>
      <c r="B279" s="1" t="s">
        <v>826</v>
      </c>
      <c r="C279" s="63"/>
      <c r="D279" s="1" t="s">
        <v>827</v>
      </c>
      <c r="E279" s="1" t="s">
        <v>828</v>
      </c>
      <c r="F279" s="1"/>
      <c r="G279" s="1"/>
      <c r="H279" s="1"/>
      <c r="I279" s="3"/>
      <c r="J279" s="3"/>
    </row>
    <row r="280" ht="12.75" customHeight="1">
      <c r="C280" s="63"/>
    </row>
    <row r="281" ht="14.25">
      <c r="C281" s="63"/>
    </row>
    <row r="282" ht="14.25">
      <c r="C282" s="63"/>
    </row>
    <row r="283" ht="14.25">
      <c r="C283" s="63"/>
    </row>
    <row r="284" ht="14.25">
      <c r="C284" s="63"/>
    </row>
    <row r="285" ht="14.25">
      <c r="C285" s="63"/>
    </row>
    <row r="286" ht="14.25">
      <c r="C286" s="63"/>
    </row>
    <row r="287" ht="14.25">
      <c r="C287" s="63"/>
    </row>
  </sheetData>
  <sheetProtection/>
  <hyperlinks>
    <hyperlink ref="E203" r:id="rId1" display="ub.hall@ownit.nu"/>
    <hyperlink ref="E155" r:id="rId2" display="gryte.kempe@comhem.se"/>
    <hyperlink ref="E260" r:id="rId3" display="petra.adrup@structor.se"/>
    <hyperlink ref="E116" r:id="rId4" display="lena.jansson@nacka.se"/>
    <hyperlink ref="E17" r:id="rId5" display="087157626@bredband.net"/>
    <hyperlink ref="E101" r:id="rId6" display="julialauri@hotmail.com"/>
    <hyperlink ref="E11" r:id="rId7" display="javascript:loadSubscriber(449859987, 'ann.hellman@se.transport.bombardier.com', '78d484e2bf0c06344a90056ff9407ee4', 0, 0, 0, '2014-08-30' );"/>
    <hyperlink ref="E82" r:id="rId8" display="isa.ljungdahl@hotmail.se"/>
    <hyperlink ref="E5" r:id="rId9" display="isa.ljungdahl@hotmail.se"/>
    <hyperlink ref="E83" r:id="rId10" display="fredrik.trahn@friidrott.se"/>
    <hyperlink ref="E95" r:id="rId11" display="roffek2002@yahoo.se"/>
    <hyperlink ref="E136" r:id="rId12" display="rosdalen@hotmail.se"/>
    <hyperlink ref="E131" r:id="rId13" display="nilserik.eriksson@glocalnet.net"/>
    <hyperlink ref="E125" r:id="rId14" display="lovealm@spray.se"/>
    <hyperlink ref="E164" r:id="rId15" display="oscar.wiberg97@gmail.com"/>
    <hyperlink ref="E189" r:id="rId16" display="rybban89@hotmail.com"/>
    <hyperlink ref="E84" r:id="rId17" display="fredrik.trahn@friidrott.se"/>
    <hyperlink ref="E54" r:id="rId18" display="erik.amberg@gmail.com"/>
    <hyperlink ref="E64" r:id="rId19" display="gabeturner@gmail.com"/>
    <hyperlink ref="E26" r:id="rId20" display="bibbi@nissenilsson.se"/>
    <hyperlink ref="E103" r:id="rId21" display="spyfaux@hotmail.com"/>
    <hyperlink ref="E91" r:id="rId22" display="jenny.soderberg@yahoo.com"/>
    <hyperlink ref="E142" r:id="rId23" display="lindqvistmats@hotmail.com"/>
    <hyperlink ref="E115" r:id="rId24" display="leif@matochbild.se"/>
    <hyperlink ref="E135" r:id="rId25" display="marie@matochbild.se"/>
  </hyperlinks>
  <printOptions/>
  <pageMargins left="0.7" right="0.7" top="0.75" bottom="0.75" header="0.3" footer="0.3"/>
  <pageSetup horizontalDpi="600" verticalDpi="600" orientation="portrait" paperSize="9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Nisse</dc:creator>
  <cp:keywords/>
  <dc:description/>
  <cp:lastModifiedBy>Stefan Ljungdahl</cp:lastModifiedBy>
  <cp:lastPrinted>2014-09-05T07:49:20Z</cp:lastPrinted>
  <dcterms:created xsi:type="dcterms:W3CDTF">2013-08-07T12:10:43Z</dcterms:created>
  <dcterms:modified xsi:type="dcterms:W3CDTF">2014-09-20T17:53:59Z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